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/>
  <mc:AlternateContent xmlns:mc="http://schemas.openxmlformats.org/markup-compatibility/2006">
    <mc:Choice Requires="x15">
      <x15ac:absPath xmlns:x15ac="http://schemas.microsoft.com/office/spreadsheetml/2010/11/ac" url="https://d.docs.live.net/289d63768f222688/Desktop/Plat Chat Tournament/Season 2/"/>
    </mc:Choice>
  </mc:AlternateContent>
  <xr:revisionPtr revIDLastSave="8006" documentId="8_{5E17B9CF-144E-4333-8C64-095841DF9E8D}" xr6:coauthVersionLast="47" xr6:coauthVersionMax="47" xr10:uidLastSave="{DA8C89A7-7C32-48F6-B3AD-96FAC3F51BFB}"/>
  <bookViews>
    <workbookView xWindow="-105" yWindow="0" windowWidth="14610" windowHeight="15585" firstSheet="14" activeTab="17" xr2:uid="{8F01F1E0-C878-4BE8-893A-DA6F4D0AB2AE}"/>
  </bookViews>
  <sheets>
    <sheet name="WING" sheetId="1" r:id="rId1"/>
    <sheet name="WING Comps" sheetId="13" r:id="rId2"/>
    <sheet name="TS" sheetId="2" r:id="rId3"/>
    <sheet name="TS Comps" sheetId="14" r:id="rId4"/>
    <sheet name="DRX" sheetId="3" r:id="rId5"/>
    <sheet name="DRX Comps" sheetId="15" r:id="rId6"/>
    <sheet name="DRG" sheetId="4" r:id="rId7"/>
    <sheet name="DRG Comps" sheetId="16" r:id="rId8"/>
    <sheet name="KRU" sheetId="5" r:id="rId9"/>
    <sheet name="KRU Comps" sheetId="17" r:id="rId10"/>
    <sheet name="MIBR" sheetId="6" r:id="rId11"/>
    <sheet name="MIBR Comps" sheetId="18" r:id="rId12"/>
    <sheet name="ZIRC" sheetId="7" r:id="rId13"/>
    <sheet name="ZIRC Comps" sheetId="19" r:id="rId14"/>
    <sheet name="JDG" sheetId="8" r:id="rId15"/>
    <sheet name="JDG Comps" sheetId="20" r:id="rId16"/>
    <sheet name="SLLY" sheetId="9" r:id="rId17"/>
    <sheet name="SLLY Comps" sheetId="22" r:id="rId18"/>
    <sheet name="EMEA" sheetId="10" r:id="rId19"/>
    <sheet name="EMEA Comps" sheetId="23" r:id="rId20"/>
    <sheet name="KOI" sheetId="11" r:id="rId21"/>
    <sheet name="KOI Comps" sheetId="21" r:id="rId22"/>
    <sheet name="WOOD" sheetId="12" r:id="rId23"/>
    <sheet name="WOOD Comps" sheetId="24" r:id="rId24"/>
  </sheets>
  <definedNames>
    <definedName name="_xlnm._FilterDatabase" localSheetId="11" hidden="1">'MIBR Comps'!$A$1:$CF$1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E3" i="22" l="1"/>
  <c r="CD3" i="22"/>
  <c r="BW7" i="22"/>
  <c r="BV7" i="22"/>
  <c r="CE4" i="18"/>
  <c r="CD4" i="18"/>
  <c r="BW5" i="18"/>
  <c r="AA2" i="13" l="1"/>
  <c r="Z2" i="13"/>
  <c r="BW4" i="13"/>
  <c r="BV4" i="13"/>
  <c r="AY3" i="13"/>
  <c r="AA2" i="18"/>
  <c r="Z2" i="18"/>
  <c r="BW6" i="18"/>
  <c r="BV6" i="18"/>
  <c r="AA2" i="19"/>
  <c r="Z2" i="19"/>
  <c r="BW4" i="19"/>
  <c r="BV4" i="19"/>
  <c r="BW3" i="21" l="1"/>
  <c r="BV3" i="21"/>
  <c r="AY3" i="21"/>
  <c r="AX3" i="21"/>
  <c r="C4" i="21"/>
  <c r="B4" i="21"/>
  <c r="BW5" i="15"/>
  <c r="BV5" i="15"/>
  <c r="C2" i="15"/>
  <c r="AA2" i="22" l="1"/>
  <c r="Z2" i="22"/>
  <c r="C6" i="22"/>
  <c r="B6" i="22"/>
  <c r="AA3" i="14"/>
  <c r="Z3" i="14"/>
  <c r="C4" i="14"/>
  <c r="B4" i="14"/>
  <c r="C5" i="17"/>
  <c r="B5" i="17"/>
  <c r="CD6" i="17"/>
  <c r="CE6" i="17"/>
  <c r="BW4" i="17"/>
  <c r="BV4" i="17"/>
  <c r="CE3" i="15"/>
  <c r="BW4" i="15"/>
  <c r="BV4" i="15"/>
  <c r="AA2" i="21"/>
  <c r="Z2" i="21"/>
  <c r="AI3" i="21"/>
  <c r="S4" i="16"/>
  <c r="R4" i="16"/>
  <c r="AA2" i="16"/>
  <c r="Z2" i="16"/>
  <c r="AI3" i="16"/>
  <c r="AH3" i="16"/>
  <c r="AI6" i="23"/>
  <c r="AI2" i="23"/>
  <c r="AH6" i="23"/>
  <c r="C3" i="23"/>
  <c r="AI4" i="17"/>
  <c r="AH4" i="17"/>
  <c r="C4" i="17"/>
  <c r="B4" i="17"/>
  <c r="BW3" i="20"/>
  <c r="AA2" i="20"/>
  <c r="Z2" i="20"/>
  <c r="AA2" i="14"/>
  <c r="Z2" i="14"/>
  <c r="BW4" i="14"/>
  <c r="BV4" i="14"/>
  <c r="AY3" i="24"/>
  <c r="AX3" i="24"/>
  <c r="BW3" i="24"/>
  <c r="BV3" i="24"/>
  <c r="AI2" i="24"/>
  <c r="AY3" i="18"/>
  <c r="BV5" i="18"/>
  <c r="AI3" i="18"/>
  <c r="AH3" i="18"/>
  <c r="AY2" i="23"/>
  <c r="BW3" i="23" l="1"/>
  <c r="BV3" i="23"/>
  <c r="BW3" i="18"/>
  <c r="BW4" i="18"/>
  <c r="BV4" i="18"/>
  <c r="AX3" i="18"/>
  <c r="CD3" i="15" l="1"/>
  <c r="CM3" i="15"/>
  <c r="CM5" i="15"/>
  <c r="CL5" i="15"/>
  <c r="C3" i="21"/>
  <c r="B3" i="21"/>
  <c r="S3" i="21"/>
  <c r="R3" i="21"/>
  <c r="CE3" i="13"/>
  <c r="CD3" i="13"/>
  <c r="S4" i="13"/>
  <c r="R4" i="13"/>
  <c r="S4" i="14"/>
  <c r="R4" i="14"/>
  <c r="CE4" i="14"/>
  <c r="CD4" i="14"/>
  <c r="S5" i="15" l="1"/>
  <c r="R5" i="15"/>
  <c r="CE2" i="15" l="1"/>
  <c r="AI2" i="13" l="1"/>
  <c r="CE2" i="13"/>
  <c r="CM4" i="20"/>
  <c r="CL4" i="20"/>
  <c r="C3" i="20"/>
  <c r="B3" i="20"/>
  <c r="C5" i="24" l="1"/>
  <c r="B5" i="24"/>
  <c r="CM2" i="24"/>
  <c r="AY2" i="24"/>
  <c r="CM3" i="20"/>
  <c r="CL3" i="20"/>
  <c r="CM2" i="20"/>
  <c r="AI5" i="23" l="1"/>
  <c r="AH5" i="23"/>
  <c r="AI2" i="19"/>
  <c r="AY4" i="19"/>
  <c r="AX4" i="19"/>
  <c r="CM3" i="19"/>
  <c r="CL3" i="19"/>
  <c r="C5" i="23" l="1"/>
  <c r="B5" i="23"/>
  <c r="BW2" i="23"/>
  <c r="BV2" i="23"/>
  <c r="C5" i="22" l="1"/>
  <c r="B5" i="22"/>
  <c r="BW6" i="22"/>
  <c r="BV6" i="22"/>
  <c r="S3" i="20"/>
  <c r="CE2" i="20"/>
  <c r="CD2" i="20"/>
  <c r="CM6" i="16"/>
  <c r="CL6" i="16"/>
  <c r="CE2" i="16"/>
  <c r="BW3" i="19" l="1"/>
  <c r="CD2" i="19"/>
  <c r="CE2" i="19"/>
  <c r="BW3" i="14"/>
  <c r="BV3" i="14"/>
  <c r="AI3" i="14"/>
  <c r="AH3" i="14"/>
  <c r="CE3" i="14"/>
  <c r="CD3" i="14"/>
  <c r="CE5" i="17"/>
  <c r="CD5" i="17"/>
  <c r="AI3" i="17"/>
  <c r="AH3" i="17"/>
  <c r="BW3" i="17"/>
  <c r="BV3" i="17"/>
  <c r="CE3" i="18"/>
  <c r="CD3" i="18"/>
  <c r="AI2" i="18"/>
  <c r="AH2" i="18"/>
  <c r="BV3" i="18"/>
  <c r="S2" i="19"/>
  <c r="BV3" i="19"/>
  <c r="S4" i="15" l="1"/>
  <c r="R4" i="15"/>
  <c r="BW3" i="15"/>
  <c r="BV3" i="15"/>
  <c r="AH2" i="24"/>
  <c r="CE3" i="24"/>
  <c r="CD3" i="24"/>
  <c r="AH2" i="19"/>
  <c r="S3" i="16"/>
  <c r="CM5" i="16"/>
  <c r="CL5" i="16"/>
  <c r="CM4" i="15"/>
  <c r="CL4" i="15"/>
  <c r="CD2" i="15"/>
  <c r="C4" i="23"/>
  <c r="B4" i="23"/>
  <c r="CM2" i="23"/>
  <c r="CL2" i="23"/>
  <c r="C4" i="15"/>
  <c r="B4" i="15"/>
  <c r="AY3" i="15"/>
  <c r="AX3" i="15"/>
  <c r="CL3" i="15"/>
  <c r="AI2" i="16"/>
  <c r="AH2" i="16"/>
  <c r="AI4" i="23"/>
  <c r="AH4" i="23"/>
  <c r="S3" i="23"/>
  <c r="R3" i="23"/>
  <c r="AX2" i="24"/>
  <c r="C4" i="24"/>
  <c r="B4" i="24"/>
  <c r="CL2" i="24"/>
  <c r="AY4" i="14"/>
  <c r="AY3" i="14"/>
  <c r="AX4" i="14"/>
  <c r="C3" i="14"/>
  <c r="C2" i="14"/>
  <c r="B3" i="14"/>
  <c r="CM3" i="14"/>
  <c r="CL3" i="14"/>
  <c r="CE2" i="21"/>
  <c r="CD2" i="21"/>
  <c r="CM3" i="21"/>
  <c r="CL3" i="21"/>
  <c r="S3" i="13"/>
  <c r="R3" i="13"/>
  <c r="CM2" i="13"/>
  <c r="CM3" i="13"/>
  <c r="CL3" i="13"/>
  <c r="CE2" i="22"/>
  <c r="CD2" i="22"/>
  <c r="BW5" i="22"/>
  <c r="BV5" i="22"/>
  <c r="CE4" i="17"/>
  <c r="CD4" i="17"/>
  <c r="BW2" i="17"/>
  <c r="BV2" i="17"/>
  <c r="BV3" i="20"/>
  <c r="R3" i="20"/>
  <c r="S5" i="22"/>
  <c r="R5" i="22"/>
  <c r="BW4" i="22"/>
  <c r="BV4" i="22"/>
  <c r="AH3" i="21" l="1"/>
  <c r="B3" i="23"/>
  <c r="C3" i="24" l="1"/>
  <c r="B3" i="24"/>
  <c r="BW2" i="24"/>
  <c r="BV2" i="24"/>
  <c r="C4" i="22"/>
  <c r="B4" i="22"/>
  <c r="BW3" i="22"/>
  <c r="BV3" i="22"/>
  <c r="CE2" i="18" l="1"/>
  <c r="CD2" i="18"/>
  <c r="CM4" i="18"/>
  <c r="CL4" i="18"/>
  <c r="CM4" i="16"/>
  <c r="CL4" i="16"/>
  <c r="AI3" i="20"/>
  <c r="AH3" i="20"/>
  <c r="AY2" i="20"/>
  <c r="AX2" i="20"/>
  <c r="AY3" i="17" l="1"/>
  <c r="AX3" i="17"/>
  <c r="AY2" i="21"/>
  <c r="CM2" i="21"/>
  <c r="CL2" i="21"/>
  <c r="C3" i="22"/>
  <c r="B3" i="22"/>
  <c r="AY3" i="22"/>
  <c r="AY2" i="22"/>
  <c r="AY4" i="22"/>
  <c r="AX4" i="22"/>
  <c r="CM2" i="22"/>
  <c r="CL2" i="22"/>
  <c r="C2" i="21"/>
  <c r="B2" i="21"/>
  <c r="AI2" i="21"/>
  <c r="AH2" i="21"/>
  <c r="S2" i="21"/>
  <c r="C3" i="17"/>
  <c r="B3" i="17"/>
  <c r="AI2" i="17"/>
  <c r="AH2" i="17"/>
  <c r="S4" i="17"/>
  <c r="R4" i="17"/>
  <c r="BW2" i="21" l="1"/>
  <c r="BV2" i="21"/>
  <c r="BW2" i="14"/>
  <c r="BV2" i="14"/>
  <c r="S2" i="14"/>
  <c r="S3" i="14"/>
  <c r="R3" i="14"/>
  <c r="AY3" i="19" l="1"/>
  <c r="BW2" i="18" l="1"/>
  <c r="BV2" i="18"/>
  <c r="CM3" i="18"/>
  <c r="CL3" i="18"/>
  <c r="BW3" i="13"/>
  <c r="BV3" i="13"/>
  <c r="CL2" i="13"/>
  <c r="BW2" i="20"/>
  <c r="CL2" i="20"/>
  <c r="BW2" i="19" l="1"/>
  <c r="BV2" i="19"/>
  <c r="CM2" i="19"/>
  <c r="CL2" i="19"/>
  <c r="AX3" i="14" l="1"/>
  <c r="AI2" i="14"/>
  <c r="AH2" i="14"/>
  <c r="AX3" i="13"/>
  <c r="CL3" i="16"/>
  <c r="CM3" i="16"/>
  <c r="AX3" i="16" l="1"/>
  <c r="AY3" i="16"/>
  <c r="AY2" i="16"/>
  <c r="S3" i="22"/>
  <c r="S4" i="22"/>
  <c r="R4" i="22"/>
  <c r="C2" i="22"/>
  <c r="B2" i="22"/>
  <c r="AY2" i="15"/>
  <c r="S3" i="15"/>
  <c r="R3" i="15"/>
  <c r="C3" i="15"/>
  <c r="B3" i="15"/>
  <c r="CD3" i="23"/>
  <c r="CE3" i="23"/>
  <c r="AI3" i="23" l="1"/>
  <c r="AH3" i="23"/>
  <c r="AH2" i="13"/>
  <c r="AY2" i="19"/>
  <c r="AX2" i="21" l="1"/>
  <c r="R2" i="21"/>
  <c r="AX3" i="19"/>
  <c r="AY2" i="17"/>
  <c r="AX2" i="17"/>
  <c r="AX2" i="15" l="1"/>
  <c r="B2" i="15"/>
  <c r="CM2" i="15"/>
  <c r="CL2" i="15"/>
  <c r="AY2" i="18"/>
  <c r="AX2" i="18"/>
  <c r="C2" i="18"/>
  <c r="B2" i="18"/>
  <c r="CM2" i="18"/>
  <c r="CL2" i="18"/>
  <c r="CE2" i="23" l="1"/>
  <c r="CD2" i="23"/>
  <c r="C2" i="23"/>
  <c r="CE2" i="24"/>
  <c r="CD2" i="24"/>
  <c r="C2" i="24"/>
  <c r="B2" i="24"/>
  <c r="S3" i="17" l="1"/>
  <c r="R3" i="17"/>
  <c r="CE3" i="17"/>
  <c r="CD3" i="17"/>
  <c r="CD2" i="16"/>
  <c r="AH2" i="23" l="1"/>
  <c r="S2" i="23"/>
  <c r="R2" i="23"/>
  <c r="AI2" i="20"/>
  <c r="AH2" i="20"/>
  <c r="C2" i="20"/>
  <c r="B2" i="20"/>
  <c r="S2" i="20"/>
  <c r="CE2" i="17" l="1"/>
  <c r="CD2" i="17"/>
  <c r="S2" i="17"/>
  <c r="R2" i="17"/>
  <c r="C2" i="17"/>
  <c r="B2" i="17"/>
  <c r="CD2" i="13"/>
  <c r="C2" i="13"/>
  <c r="B2" i="13"/>
  <c r="S2" i="13"/>
  <c r="R2" i="13"/>
  <c r="BV2" i="20"/>
  <c r="BW2" i="15" l="1"/>
  <c r="BV2" i="15"/>
  <c r="S2" i="15"/>
  <c r="R2" i="15"/>
  <c r="BW2" i="22"/>
  <c r="BV2" i="22"/>
  <c r="AY2" i="13"/>
  <c r="AX2" i="13"/>
  <c r="BV2" i="13"/>
  <c r="BW2" i="13"/>
  <c r="CE2" i="14" l="1"/>
  <c r="CD2" i="14"/>
  <c r="R2" i="14"/>
  <c r="CM2" i="14"/>
  <c r="CL2" i="14"/>
  <c r="R3" i="16"/>
  <c r="CM2" i="16"/>
  <c r="CL2" i="16"/>
  <c r="AX2" i="23" l="1"/>
  <c r="B2" i="23"/>
  <c r="AY2" i="14"/>
  <c r="AX2" i="14"/>
  <c r="B2" i="14"/>
  <c r="BO2" i="21"/>
  <c r="K2" i="21"/>
  <c r="BO2" i="18" l="1"/>
  <c r="K3" i="18"/>
  <c r="J3" i="18"/>
  <c r="S2" i="16"/>
  <c r="R2" i="16"/>
  <c r="R3" i="22"/>
  <c r="BO2" i="22" l="1"/>
  <c r="BO2" i="16"/>
  <c r="BN2" i="22"/>
  <c r="BN2" i="16"/>
  <c r="AX2" i="16"/>
  <c r="AX3" i="22"/>
  <c r="S2" i="22"/>
  <c r="R2" i="22"/>
  <c r="R2" i="19"/>
  <c r="AX2" i="19" l="1"/>
  <c r="AX2" i="22"/>
  <c r="BN2" i="21" l="1"/>
  <c r="BN2" i="24"/>
  <c r="J2" i="24"/>
  <c r="J2" i="21"/>
  <c r="R2" i="20"/>
  <c r="R2" i="18"/>
  <c r="BO2" i="20"/>
  <c r="BN2" i="20"/>
  <c r="K2" i="20"/>
  <c r="J2" i="20"/>
  <c r="K2" i="18"/>
  <c r="J2" i="18"/>
  <c r="BN2" i="18"/>
  <c r="C27" i="12" l="1"/>
  <c r="C26" i="12"/>
  <c r="AO25" i="12"/>
  <c r="U23" i="12" s="1"/>
  <c r="AL25" i="12"/>
  <c r="T23" i="12" s="1"/>
  <c r="AH25" i="12"/>
  <c r="AE25" i="12"/>
  <c r="S23" i="12"/>
  <c r="P23" i="12"/>
  <c r="J23" i="12"/>
  <c r="I23" i="12"/>
  <c r="H23" i="12"/>
  <c r="E23" i="12"/>
  <c r="AO21" i="12"/>
  <c r="U19" i="12" s="1"/>
  <c r="AL21" i="12"/>
  <c r="T19" i="12" s="1"/>
  <c r="AH21" i="12"/>
  <c r="J19" i="12" s="1"/>
  <c r="AE21" i="12"/>
  <c r="I19" i="12" s="1"/>
  <c r="S19" i="12"/>
  <c r="P19" i="12"/>
  <c r="H19" i="12"/>
  <c r="E19" i="12"/>
  <c r="AO17" i="12"/>
  <c r="U15" i="12" s="1"/>
  <c r="AL17" i="12"/>
  <c r="T15" i="12" s="1"/>
  <c r="AH17" i="12"/>
  <c r="J15" i="12" s="1"/>
  <c r="AE17" i="12"/>
  <c r="S15" i="12"/>
  <c r="P15" i="12"/>
  <c r="I15" i="12"/>
  <c r="H15" i="12"/>
  <c r="E15" i="12"/>
  <c r="AO13" i="12"/>
  <c r="U11" i="12" s="1"/>
  <c r="AL13" i="12"/>
  <c r="T11" i="12" s="1"/>
  <c r="AH13" i="12"/>
  <c r="J11" i="12" s="1"/>
  <c r="AE13" i="12"/>
  <c r="I11" i="12" s="1"/>
  <c r="S11" i="12"/>
  <c r="P11" i="12"/>
  <c r="H11" i="12"/>
  <c r="E11" i="12"/>
  <c r="AO9" i="12"/>
  <c r="U7" i="12" s="1"/>
  <c r="AL9" i="12"/>
  <c r="AH9" i="12"/>
  <c r="J7" i="12" s="1"/>
  <c r="AE9" i="12"/>
  <c r="I7" i="12" s="1"/>
  <c r="T7" i="12"/>
  <c r="S7" i="12"/>
  <c r="P7" i="12"/>
  <c r="H7" i="12"/>
  <c r="E7" i="12"/>
  <c r="AO5" i="12"/>
  <c r="U3" i="12" s="1"/>
  <c r="AL5" i="12"/>
  <c r="T3" i="12" s="1"/>
  <c r="AH5" i="12"/>
  <c r="J3" i="12" s="1"/>
  <c r="AE5" i="12"/>
  <c r="I3" i="12" s="1"/>
  <c r="S3" i="12"/>
  <c r="P3" i="12"/>
  <c r="H3" i="12"/>
  <c r="E3" i="12"/>
  <c r="C27" i="11"/>
  <c r="C26" i="11"/>
  <c r="AO25" i="11"/>
  <c r="U23" i="11" s="1"/>
  <c r="AL25" i="11"/>
  <c r="T23" i="11" s="1"/>
  <c r="AH25" i="11"/>
  <c r="J23" i="11" s="1"/>
  <c r="AE25" i="11"/>
  <c r="I23" i="11" s="1"/>
  <c r="S23" i="11"/>
  <c r="P23" i="11"/>
  <c r="H23" i="11"/>
  <c r="E23" i="11"/>
  <c r="AO21" i="11"/>
  <c r="U19" i="11" s="1"/>
  <c r="AL21" i="11"/>
  <c r="T19" i="11" s="1"/>
  <c r="AH21" i="11"/>
  <c r="J19" i="11" s="1"/>
  <c r="AE21" i="11"/>
  <c r="I19" i="11" s="1"/>
  <c r="S19" i="11"/>
  <c r="P19" i="11"/>
  <c r="H19" i="11"/>
  <c r="E19" i="11"/>
  <c r="AO17" i="11"/>
  <c r="U15" i="11" s="1"/>
  <c r="AL17" i="11"/>
  <c r="T15" i="11" s="1"/>
  <c r="AH17" i="11"/>
  <c r="J15" i="11" s="1"/>
  <c r="AE17" i="11"/>
  <c r="I15" i="11" s="1"/>
  <c r="S15" i="11"/>
  <c r="P15" i="11"/>
  <c r="H15" i="11"/>
  <c r="E15" i="11"/>
  <c r="AO13" i="11"/>
  <c r="U11" i="11" s="1"/>
  <c r="AL13" i="11"/>
  <c r="T11" i="11" s="1"/>
  <c r="AH13" i="11"/>
  <c r="J11" i="11" s="1"/>
  <c r="AE13" i="11"/>
  <c r="I11" i="11" s="1"/>
  <c r="S11" i="11"/>
  <c r="P11" i="11"/>
  <c r="H11" i="11"/>
  <c r="E11" i="11"/>
  <c r="AO9" i="11"/>
  <c r="U7" i="11" s="1"/>
  <c r="AL9" i="11"/>
  <c r="T7" i="11" s="1"/>
  <c r="AH9" i="11"/>
  <c r="J7" i="11" s="1"/>
  <c r="AE9" i="11"/>
  <c r="I7" i="11" s="1"/>
  <c r="S7" i="11"/>
  <c r="P7" i="11"/>
  <c r="H7" i="11"/>
  <c r="E7" i="11"/>
  <c r="AO5" i="11"/>
  <c r="U3" i="11" s="1"/>
  <c r="AL5" i="11"/>
  <c r="T3" i="11" s="1"/>
  <c r="AH5" i="11"/>
  <c r="J3" i="11" s="1"/>
  <c r="AE5" i="11"/>
  <c r="I3" i="11" s="1"/>
  <c r="S3" i="11"/>
  <c r="P3" i="11"/>
  <c r="H3" i="11"/>
  <c r="E3" i="11"/>
  <c r="C27" i="10"/>
  <c r="C26" i="10"/>
  <c r="AO25" i="10"/>
  <c r="U23" i="10" s="1"/>
  <c r="AL25" i="10"/>
  <c r="T23" i="10" s="1"/>
  <c r="AH25" i="10"/>
  <c r="J23" i="10" s="1"/>
  <c r="AE25" i="10"/>
  <c r="I23" i="10" s="1"/>
  <c r="S23" i="10"/>
  <c r="P23" i="10"/>
  <c r="H23" i="10"/>
  <c r="E23" i="10"/>
  <c r="AO21" i="10"/>
  <c r="U19" i="10" s="1"/>
  <c r="AL21" i="10"/>
  <c r="T19" i="10" s="1"/>
  <c r="AH21" i="10"/>
  <c r="J19" i="10" s="1"/>
  <c r="AE21" i="10"/>
  <c r="I19" i="10" s="1"/>
  <c r="S19" i="10"/>
  <c r="P19" i="10"/>
  <c r="H19" i="10"/>
  <c r="E19" i="10"/>
  <c r="AO17" i="10"/>
  <c r="U15" i="10" s="1"/>
  <c r="AL17" i="10"/>
  <c r="T15" i="10" s="1"/>
  <c r="AH17" i="10"/>
  <c r="J15" i="10" s="1"/>
  <c r="AE17" i="10"/>
  <c r="I15" i="10" s="1"/>
  <c r="S15" i="10"/>
  <c r="P15" i="10"/>
  <c r="H15" i="10"/>
  <c r="E15" i="10"/>
  <c r="AO13" i="10"/>
  <c r="AL13" i="10"/>
  <c r="T11" i="10" s="1"/>
  <c r="AH13" i="10"/>
  <c r="J11" i="10" s="1"/>
  <c r="AE13" i="10"/>
  <c r="I11" i="10" s="1"/>
  <c r="U11" i="10"/>
  <c r="S11" i="10"/>
  <c r="P11" i="10"/>
  <c r="H11" i="10"/>
  <c r="E11" i="10"/>
  <c r="AO9" i="10"/>
  <c r="U7" i="10" s="1"/>
  <c r="AL9" i="10"/>
  <c r="T7" i="10" s="1"/>
  <c r="AH9" i="10"/>
  <c r="AE9" i="10"/>
  <c r="I7" i="10" s="1"/>
  <c r="S7" i="10"/>
  <c r="P7" i="10"/>
  <c r="J7" i="10"/>
  <c r="H7" i="10"/>
  <c r="E7" i="10"/>
  <c r="AO5" i="10"/>
  <c r="U3" i="10" s="1"/>
  <c r="AL5" i="10"/>
  <c r="T3" i="10" s="1"/>
  <c r="AH5" i="10"/>
  <c r="J3" i="10" s="1"/>
  <c r="AE5" i="10"/>
  <c r="I3" i="10" s="1"/>
  <c r="S3" i="10"/>
  <c r="P3" i="10"/>
  <c r="H3" i="10"/>
  <c r="E3" i="10"/>
  <c r="C27" i="9"/>
  <c r="C26" i="9"/>
  <c r="AO25" i="9"/>
  <c r="U23" i="9" s="1"/>
  <c r="AL25" i="9"/>
  <c r="T23" i="9" s="1"/>
  <c r="AH25" i="9"/>
  <c r="AE25" i="9"/>
  <c r="S23" i="9"/>
  <c r="P23" i="9"/>
  <c r="J23" i="9"/>
  <c r="I23" i="9"/>
  <c r="H23" i="9"/>
  <c r="E23" i="9"/>
  <c r="AO21" i="9"/>
  <c r="U19" i="9" s="1"/>
  <c r="AL21" i="9"/>
  <c r="T19" i="9" s="1"/>
  <c r="AH21" i="9"/>
  <c r="AE21" i="9"/>
  <c r="S19" i="9"/>
  <c r="P19" i="9"/>
  <c r="J19" i="9"/>
  <c r="I19" i="9"/>
  <c r="H19" i="9"/>
  <c r="E19" i="9"/>
  <c r="AO17" i="9"/>
  <c r="U15" i="9" s="1"/>
  <c r="AL17" i="9"/>
  <c r="T15" i="9" s="1"/>
  <c r="AH17" i="9"/>
  <c r="AE17" i="9"/>
  <c r="I15" i="9" s="1"/>
  <c r="S15" i="9"/>
  <c r="P15" i="9"/>
  <c r="J15" i="9"/>
  <c r="H15" i="9"/>
  <c r="E15" i="9"/>
  <c r="AO13" i="9"/>
  <c r="U11" i="9" s="1"/>
  <c r="AL13" i="9"/>
  <c r="T11" i="9" s="1"/>
  <c r="AH13" i="9"/>
  <c r="J11" i="9" s="1"/>
  <c r="AE13" i="9"/>
  <c r="I11" i="9" s="1"/>
  <c r="S11" i="9"/>
  <c r="P11" i="9"/>
  <c r="H11" i="9"/>
  <c r="E11" i="9"/>
  <c r="AO9" i="9"/>
  <c r="AL9" i="9"/>
  <c r="T7" i="9" s="1"/>
  <c r="AH9" i="9"/>
  <c r="AE9" i="9"/>
  <c r="U7" i="9"/>
  <c r="S7" i="9"/>
  <c r="P7" i="9"/>
  <c r="J7" i="9"/>
  <c r="I7" i="9"/>
  <c r="H7" i="9"/>
  <c r="E7" i="9"/>
  <c r="AO5" i="9"/>
  <c r="U3" i="9" s="1"/>
  <c r="AL5" i="9"/>
  <c r="T3" i="9" s="1"/>
  <c r="AH5" i="9"/>
  <c r="J3" i="9" s="1"/>
  <c r="AE5" i="9"/>
  <c r="I3" i="9" s="1"/>
  <c r="S3" i="9"/>
  <c r="P3" i="9"/>
  <c r="H3" i="9"/>
  <c r="E3" i="9"/>
  <c r="C27" i="8"/>
  <c r="C26" i="8"/>
  <c r="AO25" i="8"/>
  <c r="U23" i="8" s="1"/>
  <c r="AL25" i="8"/>
  <c r="T23" i="8" s="1"/>
  <c r="AH25" i="8"/>
  <c r="AE25" i="8"/>
  <c r="S23" i="8"/>
  <c r="P23" i="8"/>
  <c r="J23" i="8"/>
  <c r="I23" i="8"/>
  <c r="H23" i="8"/>
  <c r="E23" i="8"/>
  <c r="AO21" i="8"/>
  <c r="U19" i="8" s="1"/>
  <c r="AL21" i="8"/>
  <c r="T19" i="8" s="1"/>
  <c r="AH21" i="8"/>
  <c r="J19" i="8" s="1"/>
  <c r="AE21" i="8"/>
  <c r="I19" i="8" s="1"/>
  <c r="S19" i="8"/>
  <c r="P19" i="8"/>
  <c r="H19" i="8"/>
  <c r="E19" i="8"/>
  <c r="AO17" i="8"/>
  <c r="U15" i="8" s="1"/>
  <c r="AL17" i="8"/>
  <c r="T15" i="8" s="1"/>
  <c r="AH17" i="8"/>
  <c r="J15" i="8" s="1"/>
  <c r="AE17" i="8"/>
  <c r="I15" i="8" s="1"/>
  <c r="S15" i="8"/>
  <c r="P15" i="8"/>
  <c r="H15" i="8"/>
  <c r="E15" i="8"/>
  <c r="AO13" i="8"/>
  <c r="U11" i="8" s="1"/>
  <c r="AL13" i="8"/>
  <c r="T11" i="8" s="1"/>
  <c r="AH13" i="8"/>
  <c r="J11" i="8" s="1"/>
  <c r="AE13" i="8"/>
  <c r="I11" i="8" s="1"/>
  <c r="S11" i="8"/>
  <c r="P11" i="8"/>
  <c r="H11" i="8"/>
  <c r="E11" i="8"/>
  <c r="AO9" i="8"/>
  <c r="AL9" i="8"/>
  <c r="T7" i="8" s="1"/>
  <c r="AH9" i="8"/>
  <c r="J7" i="8" s="1"/>
  <c r="AE9" i="8"/>
  <c r="I7" i="8" s="1"/>
  <c r="U7" i="8"/>
  <c r="S7" i="8"/>
  <c r="P7" i="8"/>
  <c r="H7" i="8"/>
  <c r="E7" i="8"/>
  <c r="AO5" i="8"/>
  <c r="U3" i="8" s="1"/>
  <c r="AL5" i="8"/>
  <c r="T3" i="8" s="1"/>
  <c r="AH5" i="8"/>
  <c r="J3" i="8" s="1"/>
  <c r="AE5" i="8"/>
  <c r="I3" i="8" s="1"/>
  <c r="S3" i="8"/>
  <c r="P3" i="8"/>
  <c r="H3" i="8"/>
  <c r="E3" i="8"/>
  <c r="C27" i="7"/>
  <c r="C26" i="7"/>
  <c r="AO25" i="7"/>
  <c r="U23" i="7" s="1"/>
  <c r="AL25" i="7"/>
  <c r="T23" i="7" s="1"/>
  <c r="AH25" i="7"/>
  <c r="J23" i="7" s="1"/>
  <c r="AE25" i="7"/>
  <c r="I23" i="7" s="1"/>
  <c r="S23" i="7"/>
  <c r="P23" i="7"/>
  <c r="H23" i="7"/>
  <c r="E23" i="7"/>
  <c r="AO21" i="7"/>
  <c r="U19" i="7" s="1"/>
  <c r="AL21" i="7"/>
  <c r="T19" i="7" s="1"/>
  <c r="AH21" i="7"/>
  <c r="J19" i="7" s="1"/>
  <c r="AE21" i="7"/>
  <c r="I19" i="7" s="1"/>
  <c r="S19" i="7"/>
  <c r="P19" i="7"/>
  <c r="H19" i="7"/>
  <c r="E19" i="7"/>
  <c r="AO17" i="7"/>
  <c r="U15" i="7" s="1"/>
  <c r="AL17" i="7"/>
  <c r="T15" i="7" s="1"/>
  <c r="AH17" i="7"/>
  <c r="J15" i="7" s="1"/>
  <c r="AE17" i="7"/>
  <c r="I15" i="7" s="1"/>
  <c r="S15" i="7"/>
  <c r="P15" i="7"/>
  <c r="H15" i="7"/>
  <c r="E15" i="7"/>
  <c r="AO13" i="7"/>
  <c r="U11" i="7" s="1"/>
  <c r="AL13" i="7"/>
  <c r="T11" i="7" s="1"/>
  <c r="AH13" i="7"/>
  <c r="J11" i="7" s="1"/>
  <c r="AE13" i="7"/>
  <c r="I11" i="7" s="1"/>
  <c r="S11" i="7"/>
  <c r="P11" i="7"/>
  <c r="H11" i="7"/>
  <c r="E11" i="7"/>
  <c r="AO9" i="7"/>
  <c r="AL9" i="7"/>
  <c r="AH9" i="7"/>
  <c r="J7" i="7" s="1"/>
  <c r="AE9" i="7"/>
  <c r="I7" i="7" s="1"/>
  <c r="U7" i="7"/>
  <c r="T7" i="7"/>
  <c r="S7" i="7"/>
  <c r="P7" i="7"/>
  <c r="H7" i="7"/>
  <c r="E7" i="7"/>
  <c r="AO5" i="7"/>
  <c r="U3" i="7" s="1"/>
  <c r="AL5" i="7"/>
  <c r="T3" i="7" s="1"/>
  <c r="AH5" i="7"/>
  <c r="AE5" i="7"/>
  <c r="S3" i="7"/>
  <c r="P3" i="7"/>
  <c r="J3" i="7"/>
  <c r="I3" i="7"/>
  <c r="H3" i="7"/>
  <c r="E3" i="7"/>
  <c r="C27" i="6"/>
  <c r="C26" i="6"/>
  <c r="AO25" i="6"/>
  <c r="U23" i="6" s="1"/>
  <c r="AL25" i="6"/>
  <c r="T23" i="6" s="1"/>
  <c r="AH25" i="6"/>
  <c r="AE25" i="6"/>
  <c r="I23" i="6" s="1"/>
  <c r="S23" i="6"/>
  <c r="P23" i="6"/>
  <c r="J23" i="6"/>
  <c r="H23" i="6"/>
  <c r="E23" i="6"/>
  <c r="AO21" i="6"/>
  <c r="U19" i="6" s="1"/>
  <c r="AL21" i="6"/>
  <c r="T19" i="6" s="1"/>
  <c r="AH21" i="6"/>
  <c r="J19" i="6" s="1"/>
  <c r="AE21" i="6"/>
  <c r="I19" i="6" s="1"/>
  <c r="S19" i="6"/>
  <c r="P19" i="6"/>
  <c r="H19" i="6"/>
  <c r="E19" i="6"/>
  <c r="AO17" i="6"/>
  <c r="U15" i="6" s="1"/>
  <c r="AL17" i="6"/>
  <c r="T15" i="6" s="1"/>
  <c r="AH17" i="6"/>
  <c r="J15" i="6" s="1"/>
  <c r="AE17" i="6"/>
  <c r="I15" i="6" s="1"/>
  <c r="S15" i="6"/>
  <c r="P15" i="6"/>
  <c r="H15" i="6"/>
  <c r="E15" i="6"/>
  <c r="AO13" i="6"/>
  <c r="U11" i="6" s="1"/>
  <c r="AL13" i="6"/>
  <c r="T11" i="6" s="1"/>
  <c r="AH13" i="6"/>
  <c r="J11" i="6" s="1"/>
  <c r="AE13" i="6"/>
  <c r="I11" i="6" s="1"/>
  <c r="S11" i="6"/>
  <c r="P11" i="6"/>
  <c r="H11" i="6"/>
  <c r="E11" i="6"/>
  <c r="AO9" i="6"/>
  <c r="U7" i="6" s="1"/>
  <c r="AL9" i="6"/>
  <c r="AH9" i="6"/>
  <c r="J7" i="6" s="1"/>
  <c r="AE9" i="6"/>
  <c r="I7" i="6" s="1"/>
  <c r="T7" i="6"/>
  <c r="S7" i="6"/>
  <c r="P7" i="6"/>
  <c r="H7" i="6"/>
  <c r="E7" i="6"/>
  <c r="AO5" i="6"/>
  <c r="U3" i="6" s="1"/>
  <c r="AL5" i="6"/>
  <c r="T3" i="6" s="1"/>
  <c r="AH5" i="6"/>
  <c r="J3" i="6" s="1"/>
  <c r="AE5" i="6"/>
  <c r="I3" i="6" s="1"/>
  <c r="S3" i="6"/>
  <c r="P3" i="6"/>
  <c r="H3" i="6"/>
  <c r="E3" i="6"/>
  <c r="C27" i="5"/>
  <c r="C26" i="5"/>
  <c r="AO25" i="5"/>
  <c r="U23" i="5" s="1"/>
  <c r="AL25" i="5"/>
  <c r="T23" i="5" s="1"/>
  <c r="AH25" i="5"/>
  <c r="J23" i="5" s="1"/>
  <c r="AE25" i="5"/>
  <c r="I23" i="5" s="1"/>
  <c r="S23" i="5"/>
  <c r="P23" i="5"/>
  <c r="H23" i="5"/>
  <c r="E23" i="5"/>
  <c r="AO21" i="5"/>
  <c r="U19" i="5" s="1"/>
  <c r="AL21" i="5"/>
  <c r="T19" i="5" s="1"/>
  <c r="AH21" i="5"/>
  <c r="J19" i="5" s="1"/>
  <c r="AE21" i="5"/>
  <c r="I19" i="5" s="1"/>
  <c r="S19" i="5"/>
  <c r="P19" i="5"/>
  <c r="H19" i="5"/>
  <c r="E19" i="5"/>
  <c r="AO17" i="5"/>
  <c r="U15" i="5" s="1"/>
  <c r="AL17" i="5"/>
  <c r="T15" i="5" s="1"/>
  <c r="AH17" i="5"/>
  <c r="J15" i="5" s="1"/>
  <c r="AE17" i="5"/>
  <c r="I15" i="5" s="1"/>
  <c r="S15" i="5"/>
  <c r="P15" i="5"/>
  <c r="H15" i="5"/>
  <c r="E15" i="5"/>
  <c r="AO13" i="5"/>
  <c r="AL13" i="5"/>
  <c r="T11" i="5" s="1"/>
  <c r="AH13" i="5"/>
  <c r="J11" i="5" s="1"/>
  <c r="AE13" i="5"/>
  <c r="I11" i="5" s="1"/>
  <c r="U11" i="5"/>
  <c r="S11" i="5"/>
  <c r="P11" i="5"/>
  <c r="H11" i="5"/>
  <c r="E11" i="5"/>
  <c r="AO9" i="5"/>
  <c r="AL9" i="5"/>
  <c r="T7" i="5" s="1"/>
  <c r="AH9" i="5"/>
  <c r="J7" i="5" s="1"/>
  <c r="AE9" i="5"/>
  <c r="I7" i="5" s="1"/>
  <c r="U7" i="5"/>
  <c r="S7" i="5"/>
  <c r="P7" i="5"/>
  <c r="H7" i="5"/>
  <c r="E7" i="5"/>
  <c r="AO5" i="5"/>
  <c r="U3" i="5" s="1"/>
  <c r="AL5" i="5"/>
  <c r="T3" i="5" s="1"/>
  <c r="AH5" i="5"/>
  <c r="J3" i="5" s="1"/>
  <c r="AE5" i="5"/>
  <c r="I3" i="5" s="1"/>
  <c r="S3" i="5"/>
  <c r="P3" i="5"/>
  <c r="H3" i="5"/>
  <c r="E3" i="5"/>
  <c r="C27" i="4"/>
  <c r="C26" i="4"/>
  <c r="AO25" i="4"/>
  <c r="U23" i="4" s="1"/>
  <c r="AL25" i="4"/>
  <c r="T23" i="4" s="1"/>
  <c r="AH25" i="4"/>
  <c r="J23" i="4" s="1"/>
  <c r="AE25" i="4"/>
  <c r="I23" i="4" s="1"/>
  <c r="S23" i="4"/>
  <c r="P23" i="4"/>
  <c r="H23" i="4"/>
  <c r="E23" i="4"/>
  <c r="AO21" i="4"/>
  <c r="U19" i="4" s="1"/>
  <c r="AL21" i="4"/>
  <c r="T19" i="4" s="1"/>
  <c r="AH21" i="4"/>
  <c r="J19" i="4" s="1"/>
  <c r="AE21" i="4"/>
  <c r="I19" i="4" s="1"/>
  <c r="S19" i="4"/>
  <c r="P19" i="4"/>
  <c r="H19" i="4"/>
  <c r="E19" i="4"/>
  <c r="AO17" i="4"/>
  <c r="AL17" i="4"/>
  <c r="AH17" i="4"/>
  <c r="J15" i="4" s="1"/>
  <c r="AE17" i="4"/>
  <c r="I15" i="4" s="1"/>
  <c r="U15" i="4"/>
  <c r="T15" i="4"/>
  <c r="S15" i="4"/>
  <c r="P15" i="4"/>
  <c r="H15" i="4"/>
  <c r="E15" i="4"/>
  <c r="AO13" i="4"/>
  <c r="U11" i="4" s="1"/>
  <c r="AL13" i="4"/>
  <c r="T11" i="4" s="1"/>
  <c r="AH13" i="4"/>
  <c r="J11" i="4" s="1"/>
  <c r="AE13" i="4"/>
  <c r="I11" i="4" s="1"/>
  <c r="S11" i="4"/>
  <c r="P11" i="4"/>
  <c r="H11" i="4"/>
  <c r="E11" i="4"/>
  <c r="AO9" i="4"/>
  <c r="AL9" i="4"/>
  <c r="AH9" i="4"/>
  <c r="J7" i="4" s="1"/>
  <c r="AE9" i="4"/>
  <c r="I7" i="4" s="1"/>
  <c r="U7" i="4"/>
  <c r="T7" i="4"/>
  <c r="S7" i="4"/>
  <c r="P7" i="4"/>
  <c r="H7" i="4"/>
  <c r="E7" i="4"/>
  <c r="AO5" i="4"/>
  <c r="U3" i="4" s="1"/>
  <c r="AL5" i="4"/>
  <c r="T3" i="4" s="1"/>
  <c r="AH5" i="4"/>
  <c r="AE5" i="4"/>
  <c r="S3" i="4"/>
  <c r="P3" i="4"/>
  <c r="J3" i="4"/>
  <c r="I3" i="4"/>
  <c r="H3" i="4"/>
  <c r="E3" i="4"/>
  <c r="C27" i="3"/>
  <c r="C26" i="3"/>
  <c r="AO25" i="3"/>
  <c r="U23" i="3" s="1"/>
  <c r="AL25" i="3"/>
  <c r="T23" i="3" s="1"/>
  <c r="AH25" i="3"/>
  <c r="AE25" i="3"/>
  <c r="I23" i="3" s="1"/>
  <c r="S23" i="3"/>
  <c r="P23" i="3"/>
  <c r="J23" i="3"/>
  <c r="H23" i="3"/>
  <c r="E23" i="3"/>
  <c r="AO21" i="3"/>
  <c r="U19" i="3" s="1"/>
  <c r="AL21" i="3"/>
  <c r="T19" i="3" s="1"/>
  <c r="AH21" i="3"/>
  <c r="AE21" i="3"/>
  <c r="I19" i="3" s="1"/>
  <c r="S19" i="3"/>
  <c r="P19" i="3"/>
  <c r="J19" i="3"/>
  <c r="H19" i="3"/>
  <c r="E19" i="3"/>
  <c r="AO17" i="3"/>
  <c r="U15" i="3" s="1"/>
  <c r="AL17" i="3"/>
  <c r="T15" i="3" s="1"/>
  <c r="AH17" i="3"/>
  <c r="AE17" i="3"/>
  <c r="I15" i="3" s="1"/>
  <c r="S15" i="3"/>
  <c r="P15" i="3"/>
  <c r="J15" i="3"/>
  <c r="H15" i="3"/>
  <c r="E15" i="3"/>
  <c r="AO13" i="3"/>
  <c r="AL13" i="3"/>
  <c r="AH13" i="3"/>
  <c r="J11" i="3" s="1"/>
  <c r="AE13" i="3"/>
  <c r="I11" i="3" s="1"/>
  <c r="U11" i="3"/>
  <c r="T11" i="3"/>
  <c r="S11" i="3"/>
  <c r="P11" i="3"/>
  <c r="H11" i="3"/>
  <c r="E11" i="3"/>
  <c r="AO9" i="3"/>
  <c r="AL9" i="3"/>
  <c r="T7" i="3" s="1"/>
  <c r="AH9" i="3"/>
  <c r="AE9" i="3"/>
  <c r="I7" i="3" s="1"/>
  <c r="U7" i="3"/>
  <c r="S7" i="3"/>
  <c r="P7" i="3"/>
  <c r="J7" i="3"/>
  <c r="H7" i="3"/>
  <c r="E7" i="3"/>
  <c r="AO5" i="3"/>
  <c r="U3" i="3" s="1"/>
  <c r="AL5" i="3"/>
  <c r="T3" i="3" s="1"/>
  <c r="AH5" i="3"/>
  <c r="J3" i="3" s="1"/>
  <c r="AE5" i="3"/>
  <c r="I3" i="3" s="1"/>
  <c r="S3" i="3"/>
  <c r="P3" i="3"/>
  <c r="H3" i="3"/>
  <c r="E3" i="3"/>
  <c r="C27" i="2"/>
  <c r="C26" i="2"/>
  <c r="AO25" i="2"/>
  <c r="U23" i="2" s="1"/>
  <c r="AL25" i="2"/>
  <c r="T23" i="2" s="1"/>
  <c r="AH25" i="2"/>
  <c r="AE25" i="2"/>
  <c r="I23" i="2" s="1"/>
  <c r="S23" i="2"/>
  <c r="P23" i="2"/>
  <c r="J23" i="2"/>
  <c r="H23" i="2"/>
  <c r="E23" i="2"/>
  <c r="AO21" i="2"/>
  <c r="U19" i="2" s="1"/>
  <c r="AL21" i="2"/>
  <c r="T19" i="2" s="1"/>
  <c r="AH21" i="2"/>
  <c r="J19" i="2" s="1"/>
  <c r="AE21" i="2"/>
  <c r="I19" i="2" s="1"/>
  <c r="S19" i="2"/>
  <c r="P19" i="2"/>
  <c r="H19" i="2"/>
  <c r="E19" i="2"/>
  <c r="AO17" i="2"/>
  <c r="U15" i="2" s="1"/>
  <c r="AL17" i="2"/>
  <c r="T15" i="2" s="1"/>
  <c r="AH17" i="2"/>
  <c r="J15" i="2" s="1"/>
  <c r="AE17" i="2"/>
  <c r="I15" i="2" s="1"/>
  <c r="S15" i="2"/>
  <c r="P15" i="2"/>
  <c r="H15" i="2"/>
  <c r="E15" i="2"/>
  <c r="AO13" i="2"/>
  <c r="AL13" i="2"/>
  <c r="AH13" i="2"/>
  <c r="J11" i="2" s="1"/>
  <c r="AE13" i="2"/>
  <c r="I11" i="2" s="1"/>
  <c r="U11" i="2"/>
  <c r="T11" i="2"/>
  <c r="S11" i="2"/>
  <c r="P11" i="2"/>
  <c r="H11" i="2"/>
  <c r="E11" i="2"/>
  <c r="AO9" i="2"/>
  <c r="AL9" i="2"/>
  <c r="AH9" i="2"/>
  <c r="AE9" i="2"/>
  <c r="U7" i="2"/>
  <c r="T7" i="2"/>
  <c r="S7" i="2"/>
  <c r="P7" i="2"/>
  <c r="J7" i="2"/>
  <c r="I7" i="2"/>
  <c r="H7" i="2"/>
  <c r="E7" i="2"/>
  <c r="AO5" i="2"/>
  <c r="U3" i="2" s="1"/>
  <c r="AL5" i="2"/>
  <c r="T3" i="2" s="1"/>
  <c r="AH5" i="2"/>
  <c r="J3" i="2" s="1"/>
  <c r="AE5" i="2"/>
  <c r="I3" i="2" s="1"/>
  <c r="S3" i="2"/>
  <c r="P3" i="2"/>
  <c r="H3" i="2"/>
  <c r="E3" i="2"/>
  <c r="P3" i="1"/>
  <c r="S3" i="1"/>
  <c r="P7" i="1"/>
  <c r="S7" i="1"/>
  <c r="P11" i="1"/>
  <c r="S11" i="1"/>
  <c r="P15" i="1"/>
  <c r="S15" i="1"/>
  <c r="P19" i="1"/>
  <c r="S19" i="1"/>
  <c r="P23" i="1"/>
  <c r="S23" i="1"/>
  <c r="C26" i="1"/>
  <c r="C27" i="1"/>
  <c r="AO25" i="1"/>
  <c r="U23" i="1" s="1"/>
  <c r="AL25" i="1"/>
  <c r="T23" i="1" s="1"/>
  <c r="AO21" i="1"/>
  <c r="U19" i="1" s="1"/>
  <c r="AL21" i="1"/>
  <c r="T19" i="1" s="1"/>
  <c r="AO17" i="1"/>
  <c r="U15" i="1" s="1"/>
  <c r="AL17" i="1"/>
  <c r="T15" i="1" s="1"/>
  <c r="AO13" i="1"/>
  <c r="U11" i="1" s="1"/>
  <c r="AL13" i="1"/>
  <c r="T11" i="1" s="1"/>
  <c r="AO9" i="1"/>
  <c r="U7" i="1" s="1"/>
  <c r="AL9" i="1"/>
  <c r="T7" i="1" s="1"/>
  <c r="AO5" i="1"/>
  <c r="U3" i="1" s="1"/>
  <c r="AL5" i="1"/>
  <c r="T3" i="1" s="1"/>
  <c r="AH25" i="1"/>
  <c r="J23" i="1" s="1"/>
  <c r="AE25" i="1"/>
  <c r="I23" i="1" s="1"/>
  <c r="AH21" i="1"/>
  <c r="J19" i="1" s="1"/>
  <c r="AE21" i="1"/>
  <c r="I19" i="1" s="1"/>
  <c r="AH17" i="1"/>
  <c r="J15" i="1" s="1"/>
  <c r="AE17" i="1"/>
  <c r="I15" i="1" s="1"/>
  <c r="AH13" i="1"/>
  <c r="J11" i="1" s="1"/>
  <c r="AE13" i="1"/>
  <c r="I11" i="1" s="1"/>
  <c r="AH9" i="1"/>
  <c r="J7" i="1" s="1"/>
  <c r="AE9" i="1"/>
  <c r="I7" i="1" s="1"/>
  <c r="AH5" i="1"/>
  <c r="J3" i="1" s="1"/>
  <c r="AE5" i="1"/>
  <c r="I3" i="1" s="1"/>
  <c r="H23" i="1"/>
  <c r="H19" i="1"/>
  <c r="H15" i="1"/>
  <c r="H11" i="1"/>
  <c r="H7" i="1"/>
  <c r="E7" i="1"/>
  <c r="E11" i="1"/>
  <c r="E15" i="1"/>
  <c r="E19" i="1"/>
  <c r="E23" i="1"/>
  <c r="H3" i="1"/>
  <c r="E3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</futureMetadata>
  <valueMetadata count="2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</valueMetadata>
</metadata>
</file>

<file path=xl/sharedStrings.xml><?xml version="1.0" encoding="utf-8"?>
<sst xmlns="http://schemas.openxmlformats.org/spreadsheetml/2006/main" count="3203" uniqueCount="29">
  <si>
    <t>Abyss</t>
  </si>
  <si>
    <t>Haven</t>
  </si>
  <si>
    <t>RAW DATA</t>
  </si>
  <si>
    <t>Pick</t>
  </si>
  <si>
    <t>Ban</t>
  </si>
  <si>
    <t>Times Played</t>
  </si>
  <si>
    <t>Won</t>
  </si>
  <si>
    <t>Win%</t>
  </si>
  <si>
    <t>Rounds Played</t>
  </si>
  <si>
    <t>Rounds Won</t>
  </si>
  <si>
    <t>Round%</t>
  </si>
  <si>
    <t>Atk%</t>
  </si>
  <si>
    <t>Def%</t>
  </si>
  <si>
    <t>Atk Rounds Played</t>
  </si>
  <si>
    <t>Atk Rounds Won</t>
  </si>
  <si>
    <t>Def Rounds Played</t>
  </si>
  <si>
    <t>Def Rounds Won</t>
  </si>
  <si>
    <t>Ascent</t>
  </si>
  <si>
    <t>Icebox</t>
  </si>
  <si>
    <t>Bind</t>
  </si>
  <si>
    <t>Lotus</t>
  </si>
  <si>
    <t>Breeze</t>
  </si>
  <si>
    <t>Pearl</t>
  </si>
  <si>
    <t>Corrode</t>
  </si>
  <si>
    <t>Split</t>
  </si>
  <si>
    <t>Fracture</t>
  </si>
  <si>
    <t>Sunset</t>
  </si>
  <si>
    <t>Picked</t>
  </si>
  <si>
    <t>Picked%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</si>
</sst>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8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3">
    <xf numFmtId="0" fontId="0" fillId="0" borderId="0" xfId="0"/>
    <xf numFmtId="0" fontId="0" fillId="0" borderId="1" xfId="0" applyBorder="1"/>
    <xf numFmtId="0" fontId="0" fillId="0" borderId="5" xfId="0" applyBorder="1"/>
    <xf numFmtId="0" fontId="0" fillId="0" borderId="6" xfId="0" applyBorder="1"/>
    <xf numFmtId="0" fontId="0" fillId="0" borderId="7" xfId="0" applyBorder="1" applyAlignment="1">
      <alignment horizontal="left"/>
    </xf>
    <xf numFmtId="0" fontId="0" fillId="0" borderId="8" xfId="0" applyBorder="1" applyAlignment="1">
      <alignment horizontal="left"/>
    </xf>
    <xf numFmtId="9" fontId="0" fillId="0" borderId="8" xfId="1" applyFont="1" applyBorder="1" applyAlignment="1">
      <alignment horizontal="left"/>
    </xf>
    <xf numFmtId="9" fontId="0" fillId="0" borderId="9" xfId="1" applyFont="1" applyBorder="1" applyAlignment="1">
      <alignment horizontal="left"/>
    </xf>
    <xf numFmtId="0" fontId="0" fillId="0" borderId="10" xfId="0" applyBorder="1"/>
    <xf numFmtId="0" fontId="0" fillId="0" borderId="11" xfId="0" applyBorder="1" applyAlignment="1">
      <alignment horizontal="left"/>
    </xf>
    <xf numFmtId="0" fontId="0" fillId="0" borderId="12" xfId="0" applyBorder="1"/>
    <xf numFmtId="9" fontId="0" fillId="0" borderId="13" xfId="1" applyFont="1" applyBorder="1" applyAlignment="1">
      <alignment horizontal="left"/>
    </xf>
    <xf numFmtId="0" fontId="0" fillId="0" borderId="14" xfId="0" applyBorder="1"/>
    <xf numFmtId="0" fontId="0" fillId="0" borderId="16" xfId="0" applyBorder="1" applyAlignment="1">
      <alignment horizontal="center"/>
    </xf>
    <xf numFmtId="0" fontId="2" fillId="0" borderId="0" xfId="0" applyFont="1" applyAlignment="1">
      <alignment horizontal="center"/>
    </xf>
    <xf numFmtId="9" fontId="0" fillId="0" borderId="0" xfId="1" applyFont="1" applyBorder="1" applyAlignment="1">
      <alignment horizontal="left"/>
    </xf>
    <xf numFmtId="9" fontId="0" fillId="0" borderId="0" xfId="1" applyFont="1"/>
    <xf numFmtId="0" fontId="0" fillId="0" borderId="0" xfId="0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0" fillId="0" borderId="14" xfId="0" applyBorder="1" applyAlignment="1">
      <alignment horizontal="center" vertical="center"/>
    </xf>
    <xf numFmtId="9" fontId="0" fillId="0" borderId="16" xfId="1" applyFont="1" applyBorder="1" applyAlignment="1">
      <alignment horizontal="center"/>
    </xf>
    <xf numFmtId="0" fontId="0" fillId="0" borderId="17" xfId="0" applyBorder="1" applyAlignment="1">
      <alignment horizontal="center" vertical="center"/>
    </xf>
    <xf numFmtId="9" fontId="0" fillId="0" borderId="16" xfId="1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16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466"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33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22/10/relationships/richValueRel" Target="richData/richValueRel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Types" Target="richData/rdRichValueTyp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microsoft.com/office/2017/06/relationships/rdRichValue" Target="richData/rdrichvalue.xml"/><Relationship Id="rId8" Type="http://schemas.openxmlformats.org/officeDocument/2006/relationships/worksheet" Target="worksheets/sheet8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DC9B3-843A-4EC2-8C71-8B83B0FDBD34}">
  <dimension ref="A1:AO27"/>
  <sheetViews>
    <sheetView topLeftCell="AA1" zoomScaleNormal="100" workbookViewId="0">
      <selection activeCell="AF31" sqref="AF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4</v>
      </c>
      <c r="C3" s="9">
        <v>1</v>
      </c>
      <c r="D3" s="5">
        <v>1</v>
      </c>
      <c r="E3" s="11">
        <f>IF(ISBLANK(C3), "", D3/C3)</f>
        <v>1</v>
      </c>
      <c r="F3" s="5">
        <v>19</v>
      </c>
      <c r="G3" s="5">
        <v>13</v>
      </c>
      <c r="H3" s="11">
        <f>IF(ISBLANK(F3), "", G3/F3)</f>
        <v>0.68421052631578949</v>
      </c>
      <c r="I3" s="6">
        <f>IF(ISBLANK(AE5), "",AE5)</f>
        <v>0.5714285714285714</v>
      </c>
      <c r="J3" s="7">
        <f>IF(ISBLANK(AH5), "",AH5)</f>
        <v>0.75</v>
      </c>
      <c r="K3" s="15"/>
      <c r="L3" s="4"/>
      <c r="M3" s="5">
        <v>6</v>
      </c>
      <c r="N3" s="9">
        <v>3</v>
      </c>
      <c r="O3" s="5">
        <v>3</v>
      </c>
      <c r="P3" s="11">
        <f>IF(ISBLANK(N3), "", O3/N3)</f>
        <v>1</v>
      </c>
      <c r="Q3" s="5">
        <v>64</v>
      </c>
      <c r="R3" s="5">
        <v>40</v>
      </c>
      <c r="S3" s="11">
        <f>IF(ISBLANK(Q3), "", R3/Q3)</f>
        <v>0.625</v>
      </c>
      <c r="T3" s="6">
        <f>IF(ISBLANK(AL5), "",AL5)</f>
        <v>0.67567567567567566</v>
      </c>
      <c r="U3" s="7">
        <f>IF(ISBLANK(AO5), "",AO5)</f>
        <v>0.55555555555555558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7</v>
      </c>
      <c r="AD5" s="5">
        <v>4</v>
      </c>
      <c r="AE5" s="11">
        <f>IF(ISBLANK(AC5), "", AD5/AC5)</f>
        <v>0.5714285714285714</v>
      </c>
      <c r="AF5" s="5">
        <v>12</v>
      </c>
      <c r="AG5" s="5">
        <v>9</v>
      </c>
      <c r="AH5" s="11">
        <f>IF(ISBLANK(AF5), "", AG5/AF5)</f>
        <v>0.75</v>
      </c>
      <c r="AJ5" s="4">
        <v>37</v>
      </c>
      <c r="AK5" s="5">
        <v>25</v>
      </c>
      <c r="AL5" s="11">
        <f>IF(ISBLANK(AJ5), "", AK5/AJ5)</f>
        <v>0.67567567567567566</v>
      </c>
      <c r="AM5" s="5">
        <v>27</v>
      </c>
      <c r="AN5" s="5">
        <v>15</v>
      </c>
      <c r="AO5" s="11">
        <f>IF(ISBLANK(AM5), "", AN5/AM5)</f>
        <v>0.55555555555555558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1</v>
      </c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74</v>
      </c>
      <c r="G11" s="5">
        <v>40</v>
      </c>
      <c r="H11" s="11">
        <f>IF(ISBLANK(F11), "", G11/F11)</f>
        <v>0.54054054054054057</v>
      </c>
      <c r="I11" s="6">
        <f>IF(ISBLANK(AE13), "",AE13)</f>
        <v>0.42857142857142855</v>
      </c>
      <c r="J11" s="7">
        <f>IF(ISBLANK(AH13), "",AH13)</f>
        <v>0.64102564102564108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35</v>
      </c>
      <c r="AD13" s="5">
        <v>15</v>
      </c>
      <c r="AE13" s="11">
        <f>IF(ISBLANK(AC13), "", AD13/AC13)</f>
        <v>0.42857142857142855</v>
      </c>
      <c r="AF13" s="5">
        <v>39</v>
      </c>
      <c r="AG13" s="5">
        <v>25</v>
      </c>
      <c r="AH13" s="11">
        <f>IF(ISBLANK(AF13), "", AG13/AF13)</f>
        <v>0.64102564102564108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26</v>
      </c>
      <c r="G15" s="5">
        <v>14</v>
      </c>
      <c r="H15" s="11">
        <f>IF(ISBLANK(F15), "", G15/F15)</f>
        <v>0.53846153846153844</v>
      </c>
      <c r="I15" s="6">
        <f>IF(ISBLANK(AE17), "",AE17)</f>
        <v>0.61538461538461542</v>
      </c>
      <c r="J15" s="7">
        <f>IF(ISBLANK(AH17), "",AH17)</f>
        <v>0.46153846153846156</v>
      </c>
      <c r="K15" s="15"/>
      <c r="L15" s="4">
        <v>3</v>
      </c>
      <c r="M15" s="5">
        <v>1</v>
      </c>
      <c r="N15" s="9">
        <v>4</v>
      </c>
      <c r="O15" s="5">
        <v>2</v>
      </c>
      <c r="P15" s="11">
        <f>IF(ISBLANK(N15), "", O15/N15)</f>
        <v>0.5</v>
      </c>
      <c r="Q15" s="5">
        <v>80</v>
      </c>
      <c r="R15" s="5">
        <v>42</v>
      </c>
      <c r="S15" s="11">
        <f>IF(ISBLANK(Q15), "", R15/Q15)</f>
        <v>0.52500000000000002</v>
      </c>
      <c r="T15" s="6">
        <f>IF(ISBLANK(AL17), "",AL17)</f>
        <v>0.60416666666666663</v>
      </c>
      <c r="U15" s="7">
        <f>IF(ISBLANK(AO17), "",AO17)</f>
        <v>0.40625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13</v>
      </c>
      <c r="AD17" s="5">
        <v>8</v>
      </c>
      <c r="AE17" s="11">
        <f>IF(ISBLANK(AC17), "", AD17/AC17)</f>
        <v>0.61538461538461542</v>
      </c>
      <c r="AF17" s="5">
        <v>13</v>
      </c>
      <c r="AG17" s="5">
        <v>6</v>
      </c>
      <c r="AH17" s="11">
        <f>IF(ISBLANK(AF17), "", AG17/AF17)</f>
        <v>0.46153846153846156</v>
      </c>
      <c r="AJ17" s="4">
        <v>48</v>
      </c>
      <c r="AK17" s="5">
        <v>29</v>
      </c>
      <c r="AL17" s="11">
        <f>IF(ISBLANK(AJ17), "", AK17/AJ17)</f>
        <v>0.60416666666666663</v>
      </c>
      <c r="AM17" s="5">
        <v>32</v>
      </c>
      <c r="AN17" s="5">
        <v>13</v>
      </c>
      <c r="AO17" s="11">
        <f>IF(ISBLANK(AM17), "", AN17/AM17)</f>
        <v>0.40625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1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36</v>
      </c>
      <c r="H19" s="11">
        <f>IF(ISBLANK(F19), "", G19/F19)</f>
        <v>0.53731343283582089</v>
      </c>
      <c r="I19" s="6">
        <f>IF(ISBLANK(AE21), "",AE21)</f>
        <v>0.5161290322580645</v>
      </c>
      <c r="J19" s="7">
        <f>IF(ISBLANK(AH21), "",AH21)</f>
        <v>0.55555555555555558</v>
      </c>
      <c r="K19" s="15"/>
      <c r="L19" s="4">
        <v>3</v>
      </c>
      <c r="M19" s="5">
        <v>1</v>
      </c>
      <c r="N19" s="9">
        <v>6</v>
      </c>
      <c r="O19" s="5">
        <v>5</v>
      </c>
      <c r="P19" s="11">
        <f>IF(ISBLANK(N19), "", O19/N19)</f>
        <v>0.83333333333333337</v>
      </c>
      <c r="Q19" s="5">
        <v>126</v>
      </c>
      <c r="R19" s="5">
        <v>66</v>
      </c>
      <c r="S19" s="11">
        <f>IF(ISBLANK(Q19), "", R19/Q19)</f>
        <v>0.52380952380952384</v>
      </c>
      <c r="T19" s="6">
        <f>IF(ISBLANK(AL21), "",AL21)</f>
        <v>0.60377358490566035</v>
      </c>
      <c r="U19" s="7">
        <f>IF(ISBLANK(AO21), "",AO21)</f>
        <v>0.46575342465753422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31</v>
      </c>
      <c r="AD21" s="5">
        <v>16</v>
      </c>
      <c r="AE21" s="11">
        <f>IF(ISBLANK(AC21), "", AD21/AC21)</f>
        <v>0.5161290322580645</v>
      </c>
      <c r="AF21" s="5">
        <v>36</v>
      </c>
      <c r="AG21" s="5">
        <v>20</v>
      </c>
      <c r="AH21" s="11">
        <f>IF(ISBLANK(AF21), "", AG21/AF21)</f>
        <v>0.55555555555555558</v>
      </c>
      <c r="AJ21" s="4">
        <v>53</v>
      </c>
      <c r="AK21" s="5">
        <v>32</v>
      </c>
      <c r="AL21" s="11">
        <f>IF(ISBLANK(AJ21), "", AK21/AJ21)</f>
        <v>0.60377358490566035</v>
      </c>
      <c r="AM21" s="5">
        <v>73</v>
      </c>
      <c r="AN21" s="5">
        <v>34</v>
      </c>
      <c r="AO21" s="11">
        <f>IF(ISBLANK(AM21), "", AN21/AM21)</f>
        <v>0.46575342465753422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3</v>
      </c>
      <c r="N23" s="9">
        <v>3</v>
      </c>
      <c r="O23" s="5">
        <v>1</v>
      </c>
      <c r="P23" s="11">
        <f>IF(ISBLANK(N23), "", O23/N23)</f>
        <v>0.33333333333333331</v>
      </c>
      <c r="Q23" s="5">
        <v>72</v>
      </c>
      <c r="R23" s="5">
        <v>36</v>
      </c>
      <c r="S23" s="11">
        <f>IF(ISBLANK(Q23), "", R23/Q23)</f>
        <v>0.5</v>
      </c>
      <c r="T23" s="6">
        <f>IF(ISBLANK(AL25), "",AL25)</f>
        <v>0.4</v>
      </c>
      <c r="U23" s="7">
        <f>IF(ISBLANK(AO25), "",AO25)</f>
        <v>0.59459459459459463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14</v>
      </c>
      <c r="AL25" s="11">
        <f>IF(ISBLANK(AJ25), "", AK25/AJ25)</f>
        <v>0.4</v>
      </c>
      <c r="AM25" s="5">
        <v>37</v>
      </c>
      <c r="AN25" s="5">
        <v>22</v>
      </c>
      <c r="AO25" s="11">
        <f>IF(ISBLANK(AM25), "", AN25/AM25)</f>
        <v>0.59459459459459463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0.55212355212355213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0.53531598513011147</v>
      </c>
    </row>
  </sheetData>
  <mergeCells count="25">
    <mergeCell ref="A1:J1"/>
    <mergeCell ref="A13:J13"/>
    <mergeCell ref="A21:J21"/>
    <mergeCell ref="A9:J9"/>
    <mergeCell ref="L9:U9"/>
    <mergeCell ref="L13:U13"/>
    <mergeCell ref="L21:U21"/>
    <mergeCell ref="L17:U17"/>
    <mergeCell ref="A5:J5"/>
    <mergeCell ref="L1:U1"/>
    <mergeCell ref="L5:U5"/>
    <mergeCell ref="A17:J17"/>
    <mergeCell ref="AJ23:AO23"/>
    <mergeCell ref="AC23:AH23"/>
    <mergeCell ref="AC3:AH3"/>
    <mergeCell ref="AJ3:AO3"/>
    <mergeCell ref="AC7:AH7"/>
    <mergeCell ref="AJ7:AO7"/>
    <mergeCell ref="AC11:AH11"/>
    <mergeCell ref="AJ11:AO11"/>
    <mergeCell ref="AC1:AO1"/>
    <mergeCell ref="AC15:AH15"/>
    <mergeCell ref="AC19:AH19"/>
    <mergeCell ref="AJ19:AO19"/>
    <mergeCell ref="AJ15:AO15"/>
  </mergeCells>
  <conditionalFormatting sqref="A3 A7 A11 A15 A19 A23 L3 L7 L11 L15 L19 L23">
    <cfRule type="top10" dxfId="465" priority="12" rank="1"/>
  </conditionalFormatting>
  <conditionalFormatting sqref="B3 B7 B11 B15 B19 B23 M3 M7 M11 M15 M19 M23">
    <cfRule type="top10" dxfId="464" priority="25" rank="1"/>
  </conditionalFormatting>
  <conditionalFormatting sqref="C3 C7 C11 C15 C19 C23 N3 N7 N11 N15 N19 N23">
    <cfRule type="top10" dxfId="463" priority="11" rank="1"/>
  </conditionalFormatting>
  <conditionalFormatting sqref="C26:C27">
    <cfRule type="cellIs" dxfId="462" priority="13" operator="between">
      <formula>0.5</formula>
      <formula>1</formula>
    </cfRule>
    <cfRule type="cellIs" dxfId="461" priority="14" operator="between">
      <formula>0</formula>
      <formula>0.5</formula>
    </cfRule>
  </conditionalFormatting>
  <conditionalFormatting sqref="D3 D7 D11 D15 D19 D23 O3 O7 O11 O15 O19 O23">
    <cfRule type="top10" dxfId="460" priority="10" rank="1"/>
  </conditionalFormatting>
  <conditionalFormatting sqref="E3 E7 E11 E15 E19 E23 P3 P7 P11 P15 P19 P23">
    <cfRule type="top10" dxfId="459" priority="8" rank="1"/>
    <cfRule type="top10" dxfId="458" priority="9" bottom="1" rank="1"/>
  </conditionalFormatting>
  <conditionalFormatting sqref="F3 F7 F11 F15 F19 F23 Q3 Q7 Q11 Q15 Q19 Q23">
    <cfRule type="top10" dxfId="457" priority="7" rank="1"/>
  </conditionalFormatting>
  <conditionalFormatting sqref="H3 H7 H11 H15 H19 H23 S3 S7 S11 S15 S19 S23">
    <cfRule type="top10" dxfId="456" priority="5" bottom="1" rank="1"/>
    <cfRule type="top10" dxfId="455" priority="6" rank="1"/>
  </conditionalFormatting>
  <conditionalFormatting sqref="I3 I7 I11 I15 I19 I23 T3 T7 T11 T15 T19 T23">
    <cfRule type="top10" dxfId="454" priority="3" bottom="1" rank="1"/>
    <cfRule type="top10" dxfId="453" priority="4" rank="1"/>
  </conditionalFormatting>
  <conditionalFormatting sqref="J3 J7 J11 J15 J19 J23 U3 U7 U11 U15 U19 U23">
    <cfRule type="top10" dxfId="452" priority="1" bottom="1" rank="1"/>
    <cfRule type="top10" dxfId="451" priority="2" rank="1"/>
  </conditionalFormatting>
  <conditionalFormatting sqref="K7">
    <cfRule type="top10" dxfId="450" priority="23" rank="1"/>
    <cfRule type="top10" dxfId="449" priority="24" bottom="1" rank="1"/>
  </conditionalFormatting>
  <conditionalFormatting sqref="K11">
    <cfRule type="top10" dxfId="448" priority="21" rank="1"/>
    <cfRule type="top10" dxfId="447" priority="22" bottom="1" rank="1"/>
  </conditionalFormatting>
  <conditionalFormatting sqref="K15">
    <cfRule type="top10" dxfId="446" priority="19" rank="1"/>
    <cfRule type="top10" dxfId="445" priority="20" bottom="1" rank="1"/>
  </conditionalFormatting>
  <conditionalFormatting sqref="K19">
    <cfRule type="top10" dxfId="444" priority="17" rank="1"/>
    <cfRule type="top10" dxfId="443" priority="18" bottom="1" rank="1"/>
  </conditionalFormatting>
  <conditionalFormatting sqref="K23">
    <cfRule type="top10" dxfId="442" priority="15" rank="1"/>
    <cfRule type="top10" dxfId="441" priority="16" bottom="1" rank="1"/>
  </conditionalFormatting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3A46F-D64E-4CCB-B0F3-70C99B819F7A}">
  <dimension ref="A1:CR6"/>
  <sheetViews>
    <sheetView workbookViewId="0">
      <selection activeCell="F23" sqref="F23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0.25</v>
      </c>
      <c r="S2" s="18">
        <f>1/Q2</f>
        <v>1</v>
      </c>
      <c r="T2" s="17" t="e" vm="6">
        <v>#VALUE!</v>
      </c>
      <c r="U2" s="17" t="e" vm="11">
        <v>#VALUE!</v>
      </c>
      <c r="V2" s="17" t="e" vm="7">
        <v>#VALUE!</v>
      </c>
      <c r="W2" s="17" t="e" vm="23">
        <v>#VALUE!</v>
      </c>
      <c r="X2" s="19" t="e" vm="5">
        <v>#VALUE!</v>
      </c>
      <c r="AF2" s="19"/>
      <c r="AG2" s="17">
        <v>2</v>
      </c>
      <c r="AH2" s="18">
        <f>AG2/SUM(AG:AG)</f>
        <v>0.5</v>
      </c>
      <c r="AI2" s="18">
        <f>1/AG2</f>
        <v>0.5</v>
      </c>
      <c r="AJ2" s="17" t="e" vm="1">
        <v>#VALUE!</v>
      </c>
      <c r="AK2" s="17" t="e" vm="6">
        <v>#VALUE!</v>
      </c>
      <c r="AL2" s="17" t="e" vm="3">
        <v>#VALUE!</v>
      </c>
      <c r="AM2" s="17" t="e" vm="11">
        <v>#VALUE!</v>
      </c>
      <c r="AN2" s="19" t="e" vm="10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9">
        <v>#VALUE!</v>
      </c>
      <c r="BB2" s="17" t="e" vm="11">
        <v>#VALUE!</v>
      </c>
      <c r="BC2" s="17" t="e" vm="7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0.33333333333333331</v>
      </c>
      <c r="BW2" s="18">
        <f>0/BU2</f>
        <v>0</v>
      </c>
      <c r="BX2" s="17" t="e" vm="13">
        <v>#VALUE!</v>
      </c>
      <c r="BY2" s="17" t="e" vm="3">
        <v>#VALUE!</v>
      </c>
      <c r="BZ2" s="17" t="e" vm="25">
        <v>#VALUE!</v>
      </c>
      <c r="CA2" s="17" t="e" vm="8">
        <v>#VALUE!</v>
      </c>
      <c r="CB2" s="19" t="e" vm="4">
        <v>#VALUE!</v>
      </c>
      <c r="CC2" s="17">
        <v>1</v>
      </c>
      <c r="CD2" s="18">
        <f>CC2/SUM(CC:CC)</f>
        <v>0.2</v>
      </c>
      <c r="CE2" s="18">
        <f>0/CC2</f>
        <v>0</v>
      </c>
      <c r="CF2" s="17" t="e" vm="1">
        <v>#VALUE!</v>
      </c>
      <c r="CG2" s="17" t="e" vm="6">
        <v>#VALUE!</v>
      </c>
      <c r="CH2" s="17" t="e" vm="11">
        <v>#VALUE!</v>
      </c>
      <c r="CI2" s="17" t="e" vm="7">
        <v>#VALUE!</v>
      </c>
      <c r="CJ2" s="19" t="e" vm="23">
        <v>#VALUE!</v>
      </c>
      <c r="CR2" s="19"/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">
        <v>#VALUE!</v>
      </c>
      <c r="E3" s="17" t="e" vm="3">
        <v>#VALUE!</v>
      </c>
      <c r="F3" s="17" t="e" vm="11">
        <v>#VALUE!</v>
      </c>
      <c r="G3" s="17" t="e" vm="10">
        <v>#VALUE!</v>
      </c>
      <c r="H3" s="19" t="e" vm="4">
        <v>#VALUE!</v>
      </c>
      <c r="P3" s="19"/>
      <c r="Q3" s="17">
        <v>2</v>
      </c>
      <c r="R3" s="18">
        <f>Q3/SUM(Q:Q)</f>
        <v>0.5</v>
      </c>
      <c r="S3" s="18">
        <f>0/Q3</f>
        <v>0</v>
      </c>
      <c r="T3" s="17" t="e" vm="28">
        <v>#VALUE!</v>
      </c>
      <c r="U3" s="17" t="e" vm="6">
        <v>#VALUE!</v>
      </c>
      <c r="V3" s="17" t="e" vm="11">
        <v>#VALUE!</v>
      </c>
      <c r="W3" s="17" t="e" vm="7">
        <v>#VALUE!</v>
      </c>
      <c r="X3" s="19" t="e" vm="23">
        <v>#VALUE!</v>
      </c>
      <c r="AF3" s="19"/>
      <c r="AG3" s="17">
        <v>1</v>
      </c>
      <c r="AH3" s="18">
        <f>AG3/SUM(AG:AG)</f>
        <v>0.25</v>
      </c>
      <c r="AI3" s="18">
        <f>1/AG3</f>
        <v>1</v>
      </c>
      <c r="AJ3" s="17" t="e" vm="1">
        <v>#VALUE!</v>
      </c>
      <c r="AK3" s="17" t="e" vm="3">
        <v>#VALUE!</v>
      </c>
      <c r="AL3" s="17" t="e" vm="11">
        <v>#VALUE!</v>
      </c>
      <c r="AM3" s="17" t="e" vm="8">
        <v>#VALUE!</v>
      </c>
      <c r="AN3" s="19" t="e" vm="4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0">
        <v>#VALUE!</v>
      </c>
      <c r="BA3" s="17" t="e" vm="9">
        <v>#VALUE!</v>
      </c>
      <c r="BB3" s="17" t="e" vm="11">
        <v>#VALUE!</v>
      </c>
      <c r="BC3" s="17" t="e" vm="10">
        <v>#VALUE!</v>
      </c>
      <c r="BD3" s="19" t="e" vm="4">
        <v>#VALUE!</v>
      </c>
      <c r="BL3" s="19"/>
      <c r="BT3" s="19"/>
      <c r="BU3" s="17">
        <v>1</v>
      </c>
      <c r="BV3" s="18">
        <f>BU3/SUM(BU:BU)</f>
        <v>0.33333333333333331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8">
        <v>#VALUE!</v>
      </c>
      <c r="CB3" s="19" t="e" vm="4">
        <v>#VALUE!</v>
      </c>
      <c r="CC3" s="17">
        <v>1</v>
      </c>
      <c r="CD3" s="18">
        <f>CC3/SUM(CC:CC)</f>
        <v>0.2</v>
      </c>
      <c r="CE3" s="18">
        <f>0/CC3</f>
        <v>0</v>
      </c>
      <c r="CF3" s="17" t="e" vm="28">
        <v>#VALUE!</v>
      </c>
      <c r="CG3" s="17" t="e" vm="9">
        <v>#VALUE!</v>
      </c>
      <c r="CH3" s="17" t="e" vm="11">
        <v>#VALUE!</v>
      </c>
      <c r="CI3" s="17" t="e" vm="7">
        <v>#VALUE!</v>
      </c>
      <c r="CJ3" s="19" t="e" vm="10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">
        <v>#VALUE!</v>
      </c>
      <c r="E4" s="17" t="e" vm="11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0.25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">
        <v>#VALUE!</v>
      </c>
      <c r="AK4" s="17" t="e" vm="11">
        <v>#VALUE!</v>
      </c>
      <c r="AL4" s="17" t="e" vm="4">
        <v>#VALUE!</v>
      </c>
      <c r="AM4" s="17" t="e" vm="17">
        <v>#VALUE!</v>
      </c>
      <c r="AN4" s="19" t="e" vm="5">
        <v>#VALUE!</v>
      </c>
      <c r="AV4" s="19"/>
      <c r="BD4" s="19"/>
      <c r="BL4" s="19"/>
      <c r="BT4" s="19"/>
      <c r="BU4" s="17">
        <v>1</v>
      </c>
      <c r="BV4" s="18">
        <f>BU4/SUM(BU:BU)</f>
        <v>0.33333333333333331</v>
      </c>
      <c r="BW4" s="18">
        <f>1/BU4</f>
        <v>1</v>
      </c>
      <c r="BX4" s="17" t="e" vm="13">
        <v>#VALUE!</v>
      </c>
      <c r="BY4" s="17" t="e" vm="8">
        <v>#VALUE!</v>
      </c>
      <c r="BZ4" s="17" t="e" vm="4">
        <v>#VALUE!</v>
      </c>
      <c r="CA4" s="17" t="e" vm="27">
        <v>#VALUE!</v>
      </c>
      <c r="CB4" s="19" t="e" vm="17">
        <v>#VALUE!</v>
      </c>
      <c r="CC4" s="17">
        <v>1</v>
      </c>
      <c r="CD4" s="18">
        <f>CC4/SUM(CC:CC)</f>
        <v>0.2</v>
      </c>
      <c r="CE4" s="18">
        <f>0/CC4</f>
        <v>0</v>
      </c>
      <c r="CF4" s="17" t="e" vm="20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8">
        <v>#VALUE!</v>
      </c>
      <c r="CR4" s="19"/>
    </row>
    <row r="5" spans="1:96" s="17" customFormat="1" ht="30" customHeight="1" x14ac:dyDescent="0.25">
      <c r="A5" s="17">
        <v>1</v>
      </c>
      <c r="B5" s="18">
        <f>A5/SUM(A:A)</f>
        <v>0.25</v>
      </c>
      <c r="C5" s="18">
        <f>1/A5</f>
        <v>1</v>
      </c>
      <c r="D5" s="17" t="e" vm="1">
        <v>#VALUE!</v>
      </c>
      <c r="E5" s="17" t="e" vm="11">
        <v>#VALUE!</v>
      </c>
      <c r="F5" s="17" t="e" vm="8">
        <v>#VALUE!</v>
      </c>
      <c r="G5" s="17" t="e" vm="4">
        <v>#VALUE!</v>
      </c>
      <c r="H5" s="19" t="e" vm="17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C5" s="17">
        <v>1</v>
      </c>
      <c r="CD5" s="18">
        <f>CC5/SUM(CC:CC)</f>
        <v>0.2</v>
      </c>
      <c r="CE5" s="18">
        <f>0/CC5</f>
        <v>0</v>
      </c>
      <c r="CF5" s="17" t="e" vm="1">
        <v>#VALUE!</v>
      </c>
      <c r="CG5" s="17" t="e" vm="11">
        <v>#VALUE!</v>
      </c>
      <c r="CH5" s="17" t="e" vm="7">
        <v>#VALUE!</v>
      </c>
      <c r="CI5" s="17" t="e" vm="8">
        <v>#VALUE!</v>
      </c>
      <c r="CJ5" s="19" t="e" vm="10">
        <v>#VALUE!</v>
      </c>
      <c r="CR5" s="19"/>
    </row>
    <row r="6" spans="1:96" ht="30.75" customHeight="1" x14ac:dyDescent="0.25">
      <c r="CC6" s="17">
        <v>1</v>
      </c>
      <c r="CD6" s="18">
        <f>CC6/SUM(CC:CC)</f>
        <v>0.2</v>
      </c>
      <c r="CE6" s="18">
        <f>0/CC6</f>
        <v>0</v>
      </c>
      <c r="CF6" s="17" t="e" vm="11">
        <v>#VALUE!</v>
      </c>
      <c r="CG6" s="17" t="e" vm="8">
        <v>#VALUE!</v>
      </c>
      <c r="CH6" s="17" t="e" vm="10">
        <v>#VALUE!</v>
      </c>
      <c r="CI6" s="17" t="e" vm="23">
        <v>#VALUE!</v>
      </c>
      <c r="CJ6" s="19" t="e" vm="17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91" priority="10" rank="1"/>
  </conditionalFormatting>
  <conditionalFormatting sqref="C1:C1048576">
    <cfRule type="top10" dxfId="290" priority="3" rank="1"/>
  </conditionalFormatting>
  <conditionalFormatting sqref="R1:R1048576">
    <cfRule type="top10" dxfId="289" priority="9" rank="1"/>
  </conditionalFormatting>
  <conditionalFormatting sqref="S1:S1048576">
    <cfRule type="top10" dxfId="288" priority="8" rank="1"/>
  </conditionalFormatting>
  <conditionalFormatting sqref="AH1:AH1048576">
    <cfRule type="top10" dxfId="287" priority="5" rank="1"/>
  </conditionalFormatting>
  <conditionalFormatting sqref="AI1:AI1048576">
    <cfRule type="top10" dxfId="286" priority="4" rank="1"/>
  </conditionalFormatting>
  <conditionalFormatting sqref="AX1:AX1048576">
    <cfRule type="top10" dxfId="285" priority="6" rank="1"/>
  </conditionalFormatting>
  <conditionalFormatting sqref="BV1:BV1048576">
    <cfRule type="top10" dxfId="284" priority="2" rank="1"/>
  </conditionalFormatting>
  <conditionalFormatting sqref="BW1:BW1048576">
    <cfRule type="top10" dxfId="283" priority="1" rank="1"/>
  </conditionalFormatting>
  <conditionalFormatting sqref="CD1:CD1048576">
    <cfRule type="top10" dxfId="282" priority="7" rank="1"/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B1637-FA02-4C96-AE97-0FF5D8025865}">
  <dimension ref="A1:AO27"/>
  <sheetViews>
    <sheetView workbookViewId="0">
      <selection activeCell="AN28" sqref="AN28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7</v>
      </c>
      <c r="C3" s="9">
        <v>1</v>
      </c>
      <c r="D3" s="5">
        <v>0</v>
      </c>
      <c r="E3" s="11">
        <f>IF(ISBLANK(C3), "", D3/C3)</f>
        <v>0</v>
      </c>
      <c r="F3" s="5">
        <v>23</v>
      </c>
      <c r="G3" s="5">
        <v>10</v>
      </c>
      <c r="H3" s="11">
        <f>IF(ISBLANK(F3), "", G3/F3)</f>
        <v>0.43478260869565216</v>
      </c>
      <c r="I3" s="6">
        <f>IF(ISBLANK(AE5), "",AE5)</f>
        <v>0.27272727272727271</v>
      </c>
      <c r="J3" s="7">
        <f>IF(ISBLANK(AH5), "",AH5)</f>
        <v>0.58333333333333337</v>
      </c>
      <c r="K3" s="15"/>
      <c r="L3" s="4"/>
      <c r="M3" s="5"/>
      <c r="N3" s="9">
        <v>3</v>
      </c>
      <c r="O3" s="5">
        <v>1</v>
      </c>
      <c r="P3" s="11">
        <f>IF(ISBLANK(N3), "", O3/N3)</f>
        <v>0.33333333333333331</v>
      </c>
      <c r="Q3" s="5">
        <v>75</v>
      </c>
      <c r="R3" s="5">
        <v>37</v>
      </c>
      <c r="S3" s="11">
        <f>IF(ISBLANK(Q3), "", R3/Q3)</f>
        <v>0.49333333333333335</v>
      </c>
      <c r="T3" s="6">
        <f>IF(ISBLANK(AL5), "",AL5)</f>
        <v>0.51351351351351349</v>
      </c>
      <c r="U3" s="7">
        <f>IF(ISBLANK(AO5), "",AO5)</f>
        <v>0.47368421052631576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11</v>
      </c>
      <c r="AD5" s="5">
        <v>3</v>
      </c>
      <c r="AE5" s="11">
        <f>IF(ISBLANK(AC5), "", AD5/AC5)</f>
        <v>0.27272727272727271</v>
      </c>
      <c r="AF5" s="5">
        <v>12</v>
      </c>
      <c r="AG5" s="5">
        <v>7</v>
      </c>
      <c r="AH5" s="11">
        <f>IF(ISBLANK(AF5), "", AG5/AF5)</f>
        <v>0.58333333333333337</v>
      </c>
      <c r="AJ5" s="4">
        <v>37</v>
      </c>
      <c r="AK5" s="5">
        <v>19</v>
      </c>
      <c r="AL5" s="11">
        <f>IF(ISBLANK(AJ5), "", AK5/AJ5)</f>
        <v>0.51351351351351349</v>
      </c>
      <c r="AM5" s="5">
        <v>38</v>
      </c>
      <c r="AN5" s="5">
        <v>18</v>
      </c>
      <c r="AO5" s="11">
        <f>IF(ISBLANK(AM5), "", AN5/AM5)</f>
        <v>0.47368421052631576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>
        <v>2</v>
      </c>
      <c r="D7" s="5">
        <v>1</v>
      </c>
      <c r="E7" s="11">
        <f>IF(ISBLANK(C7), "", D7/C7)</f>
        <v>0.5</v>
      </c>
      <c r="F7" s="5">
        <v>49</v>
      </c>
      <c r="G7" s="5">
        <v>24</v>
      </c>
      <c r="H7" s="11">
        <f>IF(ISBLANK(F7), "", G7/F7)</f>
        <v>0.48979591836734693</v>
      </c>
      <c r="I7" s="6">
        <f>IF(ISBLANK(AE9), "",AE9)</f>
        <v>0.5</v>
      </c>
      <c r="J7" s="7">
        <f>IF(ISBLANK(AH9), "",AH9)</f>
        <v>0.48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24</v>
      </c>
      <c r="AD9" s="5">
        <v>12</v>
      </c>
      <c r="AE9" s="11">
        <f>IF(ISBLANK(AC9), "", AD9/AC9)</f>
        <v>0.5</v>
      </c>
      <c r="AF9" s="5">
        <v>25</v>
      </c>
      <c r="AG9" s="5">
        <v>12</v>
      </c>
      <c r="AH9" s="11">
        <f>IF(ISBLANK(AF9), "", AG9/AF9)</f>
        <v>0.48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8</v>
      </c>
      <c r="C11" s="9">
        <v>1</v>
      </c>
      <c r="D11" s="5">
        <v>0</v>
      </c>
      <c r="E11" s="11">
        <f>IF(ISBLANK(C11), "", D11/C11)</f>
        <v>0</v>
      </c>
      <c r="F11" s="5">
        <v>21</v>
      </c>
      <c r="G11" s="5">
        <v>8</v>
      </c>
      <c r="H11" s="11">
        <f>IF(ISBLANK(F11), "", G11/F11)</f>
        <v>0.38095238095238093</v>
      </c>
      <c r="I11" s="6">
        <f>IF(ISBLANK(AE13), "",AE13)</f>
        <v>0.1111111111111111</v>
      </c>
      <c r="J11" s="7">
        <f>IF(ISBLANK(AH13), "",AH13)</f>
        <v>0.58333333333333337</v>
      </c>
      <c r="K11" s="15"/>
      <c r="L11" s="4">
        <v>2</v>
      </c>
      <c r="M11" s="5"/>
      <c r="N11" s="9">
        <v>2</v>
      </c>
      <c r="O11" s="5">
        <v>2</v>
      </c>
      <c r="P11" s="11">
        <f>IF(ISBLANK(N11), "", O11/N11)</f>
        <v>1</v>
      </c>
      <c r="Q11" s="5">
        <v>42</v>
      </c>
      <c r="R11" s="5">
        <v>26</v>
      </c>
      <c r="S11" s="11">
        <f>IF(ISBLANK(Q11), "", R11/Q11)</f>
        <v>0.61904761904761907</v>
      </c>
      <c r="T11" s="6">
        <f>IF(ISBLANK(AL13), "",AL13)</f>
        <v>0.83333333333333337</v>
      </c>
      <c r="U11" s="7">
        <f>IF(ISBLANK(AO13), "",AO13)</f>
        <v>0.54166666666666663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9</v>
      </c>
      <c r="AD13" s="5">
        <v>1</v>
      </c>
      <c r="AE13" s="11">
        <f>IF(ISBLANK(AC13), "", AD13/AC13)</f>
        <v>0.1111111111111111</v>
      </c>
      <c r="AF13" s="5">
        <v>12</v>
      </c>
      <c r="AG13" s="5">
        <v>7</v>
      </c>
      <c r="AH13" s="11">
        <f>IF(ISBLANK(AF13), "", AG13/AF13)</f>
        <v>0.58333333333333337</v>
      </c>
      <c r="AJ13" s="4">
        <v>18</v>
      </c>
      <c r="AK13" s="5">
        <v>15</v>
      </c>
      <c r="AL13" s="11">
        <f>IF(ISBLANK(AJ13), "", AK13/AJ13)</f>
        <v>0.83333333333333337</v>
      </c>
      <c r="AM13" s="5">
        <v>24</v>
      </c>
      <c r="AN13" s="5">
        <v>13</v>
      </c>
      <c r="AO13" s="11">
        <f>IF(ISBLANK(AM13), "", AN13/AM13)</f>
        <v>0.54166666666666663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>
        <v>1</v>
      </c>
      <c r="D15" s="5">
        <v>0</v>
      </c>
      <c r="E15" s="11">
        <f>IF(ISBLANK(C15), "", D15/C15)</f>
        <v>0</v>
      </c>
      <c r="F15" s="5">
        <v>23</v>
      </c>
      <c r="G15" s="5">
        <v>10</v>
      </c>
      <c r="H15" s="11">
        <f>IF(ISBLANK(F15), "", G15/F15)</f>
        <v>0.43478260869565216</v>
      </c>
      <c r="I15" s="6">
        <f>IF(ISBLANK(AE17), "",AE17)</f>
        <v>0.41666666666666669</v>
      </c>
      <c r="J15" s="7">
        <f>IF(ISBLANK(AH17), "",AH17)</f>
        <v>0.45454545454545453</v>
      </c>
      <c r="K15" s="15"/>
      <c r="L15" s="4">
        <v>3</v>
      </c>
      <c r="M15" s="5">
        <v>1</v>
      </c>
      <c r="N15" s="9">
        <v>6</v>
      </c>
      <c r="O15" s="5">
        <v>3</v>
      </c>
      <c r="P15" s="11">
        <f>IF(ISBLANK(N15), "", O15/N15)</f>
        <v>0.5</v>
      </c>
      <c r="Q15" s="5">
        <v>125</v>
      </c>
      <c r="R15" s="5">
        <v>67</v>
      </c>
      <c r="S15" s="11">
        <f>IF(ISBLANK(Q15), "", R15/Q15)</f>
        <v>0.53600000000000003</v>
      </c>
      <c r="T15" s="6">
        <f>IF(ISBLANK(AL17), "",AL17)</f>
        <v>0.5</v>
      </c>
      <c r="U15" s="7">
        <f>IF(ISBLANK(AO17), "",AO17)</f>
        <v>0.56923076923076921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12</v>
      </c>
      <c r="AD17" s="5">
        <v>5</v>
      </c>
      <c r="AE17" s="11">
        <f>IF(ISBLANK(AC17), "", AD17/AC17)</f>
        <v>0.41666666666666669</v>
      </c>
      <c r="AF17" s="5">
        <v>11</v>
      </c>
      <c r="AG17" s="5">
        <v>5</v>
      </c>
      <c r="AH17" s="11">
        <f>IF(ISBLANK(AF17), "", AG17/AF17)</f>
        <v>0.45454545454545453</v>
      </c>
      <c r="AJ17" s="4">
        <v>60</v>
      </c>
      <c r="AK17" s="5">
        <v>30</v>
      </c>
      <c r="AL17" s="11">
        <f>IF(ISBLANK(AJ17), "", AK17/AJ17)</f>
        <v>0.5</v>
      </c>
      <c r="AM17" s="5">
        <v>65</v>
      </c>
      <c r="AN17" s="5">
        <v>37</v>
      </c>
      <c r="AO17" s="11">
        <f>IF(ISBLANK(AM17), "", AN17/AM17)</f>
        <v>0.56923076923076921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/>
      <c r="C19" s="9">
        <v>2</v>
      </c>
      <c r="D19" s="5">
        <v>0</v>
      </c>
      <c r="E19" s="11">
        <f>IF(ISBLANK(C19), "", D19/C19)</f>
        <v>0</v>
      </c>
      <c r="F19" s="5">
        <v>44</v>
      </c>
      <c r="G19" s="5">
        <v>18</v>
      </c>
      <c r="H19" s="11">
        <f>IF(ISBLANK(F19), "", G19/F19)</f>
        <v>0.40909090909090912</v>
      </c>
      <c r="I19" s="6">
        <f>IF(ISBLANK(AE21), "",AE21)</f>
        <v>0.35</v>
      </c>
      <c r="J19" s="7">
        <f>IF(ISBLANK(AH21), "",AH21)</f>
        <v>0.45833333333333331</v>
      </c>
      <c r="K19" s="15"/>
      <c r="L19" s="4"/>
      <c r="M19" s="5">
        <v>1</v>
      </c>
      <c r="N19" s="9">
        <v>3</v>
      </c>
      <c r="O19" s="5">
        <v>2</v>
      </c>
      <c r="P19" s="11">
        <f>IF(ISBLANK(N19), "", O19/N19)</f>
        <v>0.66666666666666663</v>
      </c>
      <c r="Q19" s="5">
        <v>62</v>
      </c>
      <c r="R19" s="5">
        <v>30</v>
      </c>
      <c r="S19" s="11">
        <f>IF(ISBLANK(Q19), "", R19/Q19)</f>
        <v>0.4838709677419355</v>
      </c>
      <c r="T19" s="6">
        <f>IF(ISBLANK(AL21), "",AL21)</f>
        <v>0.48148148148148145</v>
      </c>
      <c r="U19" s="7">
        <f>IF(ISBLANK(AO21), "",AO21)</f>
        <v>0.48571428571428571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20</v>
      </c>
      <c r="AD21" s="5">
        <v>7</v>
      </c>
      <c r="AE21" s="11">
        <f>IF(ISBLANK(AC21), "", AD21/AC21)</f>
        <v>0.35</v>
      </c>
      <c r="AF21" s="5">
        <v>24</v>
      </c>
      <c r="AG21" s="5">
        <v>11</v>
      </c>
      <c r="AH21" s="11">
        <f>IF(ISBLANK(AF21), "", AG21/AF21)</f>
        <v>0.45833333333333331</v>
      </c>
      <c r="AJ21" s="4">
        <v>27</v>
      </c>
      <c r="AK21" s="5">
        <v>13</v>
      </c>
      <c r="AL21" s="11">
        <f>IF(ISBLANK(AJ21), "", AK21/AJ21)</f>
        <v>0.48148148148148145</v>
      </c>
      <c r="AM21" s="5">
        <v>35</v>
      </c>
      <c r="AN21" s="5">
        <v>17</v>
      </c>
      <c r="AO21" s="11">
        <f>IF(ISBLANK(AM21), "", AN21/AM21)</f>
        <v>0.48571428571428571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63</v>
      </c>
      <c r="R23" s="5">
        <v>29</v>
      </c>
      <c r="S23" s="11">
        <f>IF(ISBLANK(Q23), "", R23/Q23)</f>
        <v>0.46031746031746029</v>
      </c>
      <c r="T23" s="6">
        <f>IF(ISBLANK(AL25), "",AL25)</f>
        <v>0.51515151515151514</v>
      </c>
      <c r="U23" s="7">
        <f>IF(ISBLANK(AO25), "",AO25)</f>
        <v>0.4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33</v>
      </c>
      <c r="AK25" s="5">
        <v>17</v>
      </c>
      <c r="AL25" s="11">
        <f>IF(ISBLANK(AJ25), "", AK25/AJ25)</f>
        <v>0.51515151515151514</v>
      </c>
      <c r="AM25" s="5">
        <v>30</v>
      </c>
      <c r="AN25" s="5">
        <v>12</v>
      </c>
      <c r="AO25" s="11">
        <f>IF(ISBLANK(AM25), "", AN25/AM25)</f>
        <v>0.4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0.48605577689243029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0.50362318840579712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281" priority="12" rank="1"/>
  </conditionalFormatting>
  <conditionalFormatting sqref="B3 B7 B11 B15 B19 B23 M3 M7 M11 M15 M19 M23">
    <cfRule type="top10" dxfId="280" priority="25" rank="1"/>
  </conditionalFormatting>
  <conditionalFormatting sqref="C3 C7 C11 C15 C19 C23 N3 N7 N11 N15 N19 N23">
    <cfRule type="top10" dxfId="279" priority="11" rank="1"/>
  </conditionalFormatting>
  <conditionalFormatting sqref="C26:C27">
    <cfRule type="cellIs" dxfId="278" priority="13" operator="between">
      <formula>0.5</formula>
      <formula>1</formula>
    </cfRule>
    <cfRule type="cellIs" dxfId="277" priority="14" operator="between">
      <formula>0</formula>
      <formula>0.5</formula>
    </cfRule>
  </conditionalFormatting>
  <conditionalFormatting sqref="D3 D7 D11 D15 D19 D23 O3 O7 O11 O15 O19 O23">
    <cfRule type="top10" dxfId="276" priority="10" rank="1"/>
  </conditionalFormatting>
  <conditionalFormatting sqref="E3 E7 E11 E15 E19 E23 P3 P7 P11 P15 P19 P23">
    <cfRule type="top10" dxfId="275" priority="8" bottom="1" rank="1"/>
    <cfRule type="top10" dxfId="274" priority="9" rank="1"/>
  </conditionalFormatting>
  <conditionalFormatting sqref="F3 F7 F11 F15 F19 F23 Q3 Q7 Q11 Q15 Q19 Q23">
    <cfRule type="top10" dxfId="273" priority="7" rank="1"/>
  </conditionalFormatting>
  <conditionalFormatting sqref="H3 H7 H11 H15 H19 H23 S3 S7 S11 S15 S19 S23">
    <cfRule type="top10" dxfId="272" priority="5" bottom="1" rank="1"/>
    <cfRule type="top10" dxfId="271" priority="6" rank="1"/>
  </conditionalFormatting>
  <conditionalFormatting sqref="I3 I7 I11 I15 I19 I23 T3 T7 T11 T15 T19 T23">
    <cfRule type="top10" dxfId="270" priority="3" bottom="1" rank="1"/>
    <cfRule type="top10" dxfId="269" priority="4" rank="1"/>
  </conditionalFormatting>
  <conditionalFormatting sqref="J3 J7 J11 J15 J19 J23 U3 U7 U11 U15 U19 U23">
    <cfRule type="top10" dxfId="268" priority="1" bottom="1" rank="1"/>
    <cfRule type="top10" dxfId="267" priority="2" rank="1"/>
  </conditionalFormatting>
  <conditionalFormatting sqref="K7">
    <cfRule type="top10" dxfId="266" priority="23" rank="1"/>
    <cfRule type="top10" dxfId="265" priority="24" bottom="1" rank="1"/>
  </conditionalFormatting>
  <conditionalFormatting sqref="K11">
    <cfRule type="top10" dxfId="264" priority="21" rank="1"/>
    <cfRule type="top10" dxfId="263" priority="22" bottom="1" rank="1"/>
  </conditionalFormatting>
  <conditionalFormatting sqref="K15">
    <cfRule type="top10" dxfId="262" priority="19" rank="1"/>
    <cfRule type="top10" dxfId="261" priority="20" bottom="1" rank="1"/>
  </conditionalFormatting>
  <conditionalFormatting sqref="K19">
    <cfRule type="top10" dxfId="260" priority="17" rank="1"/>
    <cfRule type="top10" dxfId="259" priority="18" bottom="1" rank="1"/>
  </conditionalFormatting>
  <conditionalFormatting sqref="K23">
    <cfRule type="top10" dxfId="258" priority="15" rank="1"/>
    <cfRule type="top10" dxfId="257" priority="16" bottom="1" rank="1"/>
  </conditionalFormatting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BE4E4-EDBF-4E47-9AB8-ED6A02949835}">
  <dimension ref="A1:CR6"/>
  <sheetViews>
    <sheetView workbookViewId="0">
      <selection activeCell="CC14" sqref="CC14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1" max="51" width="9.140625" style="18"/>
    <col min="56" max="56" width="9.140625" style="12"/>
    <col min="64" max="64" width="9.140625" style="12"/>
    <col min="72" max="72" width="9.140625" style="12"/>
    <col min="74" max="74" width="9.28515625" style="18" customWidth="1"/>
    <col min="75" max="75" width="9.140625" style="18"/>
    <col min="80" max="80" width="9.140625" style="12"/>
    <col min="82" max="82" width="9.28515625" style="18" customWidth="1"/>
    <col min="83" max="83" width="9.140625" style="18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22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22" t="s">
        <v>28</v>
      </c>
      <c r="BW1" s="22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22" t="s">
        <v>28</v>
      </c>
      <c r="CE1" s="22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I2" s="17">
        <v>1</v>
      </c>
      <c r="J2" s="18">
        <f>I2/SUM(I:I)</f>
        <v>0.5</v>
      </c>
      <c r="K2" s="18">
        <f>0/1</f>
        <v>0</v>
      </c>
      <c r="L2" s="17" t="e" vm="20">
        <v>#VALUE!</v>
      </c>
      <c r="M2" s="17" t="e" vm="3">
        <v>#VALUE!</v>
      </c>
      <c r="N2" s="17" t="e" vm="26">
        <v>#VALUE!</v>
      </c>
      <c r="O2" s="17" t="e" vm="11">
        <v>#VALUE!</v>
      </c>
      <c r="P2" s="19" t="e" vm="4">
        <v>#VALUE!</v>
      </c>
      <c r="Q2" s="17">
        <v>1</v>
      </c>
      <c r="R2" s="18">
        <f>Q2/SUM(Q:Q)</f>
        <v>1</v>
      </c>
      <c r="S2" s="18">
        <v>0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0/Y2</f>
        <v>0</v>
      </c>
      <c r="AB2" s="17" t="e" vm="9">
        <v>#VALUE!</v>
      </c>
      <c r="AC2" s="17" t="e" vm="11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1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2/2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BU2" s="17">
        <v>1</v>
      </c>
      <c r="BV2" s="18">
        <f>BU2/SUM(BU:BU)</f>
        <v>0.16666666666666666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11">
        <v>#VALUE!</v>
      </c>
      <c r="CG2" s="17" t="e" vm="7">
        <v>#VALUE!</v>
      </c>
      <c r="CH2" s="17" t="e" vm="10">
        <v>#VALUE!</v>
      </c>
      <c r="CI2" s="17" t="e" vm="15">
        <v>#VALUE!</v>
      </c>
      <c r="CJ2" s="19" t="e" vm="23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1">
        <v>#VALUE!</v>
      </c>
      <c r="CO2" s="17" t="e" vm="9">
        <v>#VALUE!</v>
      </c>
      <c r="CP2" s="17" t="e" vm="11">
        <v>#VALUE!</v>
      </c>
      <c r="CQ2" s="17" t="e" vm="4">
        <v>#VALUE!</v>
      </c>
      <c r="CR2" s="19" t="e" vm="22">
        <v>#VALUE!</v>
      </c>
    </row>
    <row r="3" spans="1:96" s="17" customFormat="1" ht="30" customHeight="1" x14ac:dyDescent="0.25">
      <c r="H3" s="19"/>
      <c r="I3" s="17">
        <v>1</v>
      </c>
      <c r="J3" s="18">
        <f>I3/SUM(I:I)</f>
        <v>0.5</v>
      </c>
      <c r="K3" s="18">
        <f>1/1</f>
        <v>1</v>
      </c>
      <c r="L3" s="17" t="e" vm="3">
        <v>#VALUE!</v>
      </c>
      <c r="M3" s="17" t="e" vm="26">
        <v>#VALUE!</v>
      </c>
      <c r="N3" s="17" t="e" vm="11">
        <v>#VALUE!</v>
      </c>
      <c r="O3" s="19" t="e" vm="4">
        <v>#VALUE!</v>
      </c>
      <c r="P3" s="19" t="e" vm="27">
        <v>#VALUE!</v>
      </c>
      <c r="X3" s="19"/>
      <c r="Z3" s="18"/>
      <c r="AF3" s="19"/>
      <c r="AG3" s="17">
        <v>1</v>
      </c>
      <c r="AH3" s="18">
        <f>AG3/SUM(AG:AG)</f>
        <v>0.5</v>
      </c>
      <c r="AI3" s="18">
        <f>1/AG3</f>
        <v>1</v>
      </c>
      <c r="AJ3" s="17" t="e" vm="11">
        <v>#VALUE!</v>
      </c>
      <c r="AK3" s="17" t="e" vm="4">
        <v>#VALUE!</v>
      </c>
      <c r="AL3" s="17" t="e" vm="27">
        <v>#VALUE!</v>
      </c>
      <c r="AM3" s="17" t="e" vm="17">
        <v>#VALUE!</v>
      </c>
      <c r="AN3" s="19" t="e" vm="5">
        <v>#VALUE!</v>
      </c>
      <c r="AV3" s="19"/>
      <c r="AW3" s="17">
        <v>2</v>
      </c>
      <c r="AX3" s="18">
        <f>AW3/SUM(AW:AW)</f>
        <v>0.66666666666666663</v>
      </c>
      <c r="AY3" s="18">
        <f>1/AW3</f>
        <v>0.5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0.16666666666666666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19">
        <v>#VALUE!</v>
      </c>
      <c r="CB3" s="19" t="e" vm="17">
        <v>#VALUE!</v>
      </c>
      <c r="CC3" s="17">
        <v>1</v>
      </c>
      <c r="CD3" s="18">
        <f>CC3/SUM(CC:CC)</f>
        <v>0.33333333333333331</v>
      </c>
      <c r="CE3" s="18">
        <f>1/CC3</f>
        <v>1</v>
      </c>
      <c r="CF3" s="17" t="e" vm="6">
        <v>#VALUE!</v>
      </c>
      <c r="CG3" s="17" t="e" vm="11">
        <v>#VALUE!</v>
      </c>
      <c r="CH3" s="17" t="e" vm="7">
        <v>#VALUE!</v>
      </c>
      <c r="CI3" s="17" t="e" vm="12">
        <v>#VALUE!</v>
      </c>
      <c r="CJ3" s="19" t="e" vm="5">
        <v>#VALUE!</v>
      </c>
      <c r="CK3" s="17">
        <v>1</v>
      </c>
      <c r="CL3" s="18">
        <f>CK3/SUM(CK:CK)</f>
        <v>0.33333333333333331</v>
      </c>
      <c r="CM3" s="18">
        <f>0/CK3</f>
        <v>0</v>
      </c>
      <c r="CN3" s="17" t="e" vm="1">
        <v>#VALUE!</v>
      </c>
      <c r="CO3" s="17" t="e" vm="9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25">
      <c r="H4" s="19"/>
      <c r="P4" s="19"/>
      <c r="X4" s="19"/>
      <c r="AF4" s="19"/>
      <c r="AN4" s="19"/>
      <c r="AV4" s="19"/>
      <c r="AY4" s="18"/>
      <c r="BD4" s="19"/>
      <c r="BL4" s="19"/>
      <c r="BT4" s="19"/>
      <c r="BU4" s="17">
        <v>1</v>
      </c>
      <c r="BV4" s="18">
        <f>BU4/SUM(BU:BU)</f>
        <v>0.16666666666666666</v>
      </c>
      <c r="BW4" s="18">
        <f>1/BU4</f>
        <v>1</v>
      </c>
      <c r="BX4" s="17" t="e" vm="13">
        <v>#VALUE!</v>
      </c>
      <c r="BY4" s="17" t="e" vm="6">
        <v>#VALUE!</v>
      </c>
      <c r="BZ4" s="17" t="e" vm="25">
        <v>#VALUE!</v>
      </c>
      <c r="CA4" s="17" t="e" vm="17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1/CC4</f>
        <v>1</v>
      </c>
      <c r="CF4" s="17" t="e" vm="13">
        <v>#VALUE!</v>
      </c>
      <c r="CG4" s="17" t="e" vm="6">
        <v>#VALUE!</v>
      </c>
      <c r="CH4" s="17" t="e" vm="23">
        <v>#VALUE!</v>
      </c>
      <c r="CI4" s="17" t="e" vm="17">
        <v>#VALUE!</v>
      </c>
      <c r="CJ4" s="19" t="e" vm="5">
        <v>#VALUE!</v>
      </c>
      <c r="CK4" s="17">
        <v>1</v>
      </c>
      <c r="CL4" s="18">
        <f>CK4/SUM(CK:CK)</f>
        <v>0.33333333333333331</v>
      </c>
      <c r="CM4" s="18">
        <f>0/CK4</f>
        <v>0</v>
      </c>
      <c r="CN4" s="17" t="e" vm="9">
        <v>#VALUE!</v>
      </c>
      <c r="CO4" s="17" t="e" vm="11">
        <v>#VALUE!</v>
      </c>
      <c r="CP4" s="17" t="e" vm="12">
        <v>#VALUE!</v>
      </c>
      <c r="CQ4" s="17" t="e" vm="4">
        <v>#VALUE!</v>
      </c>
      <c r="CR4" s="19" t="e" vm="22">
        <v>#VALUE!</v>
      </c>
    </row>
    <row r="5" spans="1:96" ht="30" customHeight="1" x14ac:dyDescent="0.25">
      <c r="BU5" s="17">
        <v>2</v>
      </c>
      <c r="BV5" s="18">
        <f>BU5/SUM(BU:BU)</f>
        <v>0.33333333333333331</v>
      </c>
      <c r="BW5" s="18">
        <f>2/BU5</f>
        <v>1</v>
      </c>
      <c r="BX5" s="17" t="e" vm="13">
        <v>#VALUE!</v>
      </c>
      <c r="BY5" s="17" t="e" vm="6">
        <v>#VALUE!</v>
      </c>
      <c r="BZ5" s="17" t="e" vm="25">
        <v>#VALUE!</v>
      </c>
      <c r="CA5" s="17" t="e" vm="9">
        <v>#VALUE!</v>
      </c>
      <c r="CB5" s="19" t="e" vm="5">
        <v>#VALUE!</v>
      </c>
    </row>
    <row r="6" spans="1:96" s="17" customFormat="1" ht="30" customHeight="1" x14ac:dyDescent="0.25">
      <c r="H6" s="19"/>
      <c r="P6" s="19"/>
      <c r="X6" s="19"/>
      <c r="AF6" s="19"/>
      <c r="AN6" s="19"/>
      <c r="AV6" s="19"/>
      <c r="AY6" s="18"/>
      <c r="BD6" s="19"/>
      <c r="BL6" s="19"/>
      <c r="BT6" s="19"/>
      <c r="BU6" s="17">
        <v>1</v>
      </c>
      <c r="BV6" s="18">
        <f>BU6/SUM(BU:BU)</f>
        <v>0.16666666666666666</v>
      </c>
      <c r="BW6" s="18">
        <f>0/BU6</f>
        <v>0</v>
      </c>
      <c r="BX6" s="17" t="e" vm="13">
        <v>#VALUE!</v>
      </c>
      <c r="BY6" s="17" t="e" vm="1">
        <v>#VALUE!</v>
      </c>
      <c r="BZ6" s="17" t="e" vm="6">
        <v>#VALUE!</v>
      </c>
      <c r="CA6" s="17" t="e" vm="9">
        <v>#VALUE!</v>
      </c>
      <c r="CB6" s="19" t="e" vm="5">
        <v>#VALUE!</v>
      </c>
      <c r="CD6" s="18"/>
      <c r="CE6" s="18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56" priority="10" rank="1"/>
  </conditionalFormatting>
  <conditionalFormatting sqref="J1:J1048576">
    <cfRule type="top10" dxfId="255" priority="15" rank="1"/>
  </conditionalFormatting>
  <conditionalFormatting sqref="K1:K1048576">
    <cfRule type="top10" dxfId="254" priority="13" rank="1"/>
  </conditionalFormatting>
  <conditionalFormatting sqref="R1:R1048576">
    <cfRule type="top10" dxfId="253" priority="14" rank="1"/>
  </conditionalFormatting>
  <conditionalFormatting sqref="Z1:Z1048576">
    <cfRule type="top10" dxfId="252" priority="1" rank="1"/>
  </conditionalFormatting>
  <conditionalFormatting sqref="AH1:AH1048576">
    <cfRule type="top10" dxfId="251" priority="4" rank="1"/>
  </conditionalFormatting>
  <conditionalFormatting sqref="AI1:AI1048576">
    <cfRule type="top10" dxfId="250" priority="3" rank="1"/>
  </conditionalFormatting>
  <conditionalFormatting sqref="AX1:AX1048576">
    <cfRule type="top10" dxfId="249" priority="9" rank="1"/>
  </conditionalFormatting>
  <conditionalFormatting sqref="AY1:AY1048576">
    <cfRule type="top10" dxfId="248" priority="2" rank="1"/>
  </conditionalFormatting>
  <conditionalFormatting sqref="BF1:BF1048576">
    <cfRule type="top10" dxfId="247" priority="18" rank="11"/>
  </conditionalFormatting>
  <conditionalFormatting sqref="BN1:BN1048576">
    <cfRule type="top10" dxfId="246" priority="17" rank="1"/>
  </conditionalFormatting>
  <conditionalFormatting sqref="BO1:BO1048576">
    <cfRule type="top10" dxfId="245" priority="16" rank="1"/>
  </conditionalFormatting>
  <conditionalFormatting sqref="BV1:BV1048576">
    <cfRule type="top10" dxfId="244" priority="8" rank="1"/>
  </conditionalFormatting>
  <conditionalFormatting sqref="BW1:BW1048576">
    <cfRule type="top10" dxfId="243" priority="7" rank="1"/>
  </conditionalFormatting>
  <conditionalFormatting sqref="CD1:CD1048576">
    <cfRule type="top10" dxfId="242" priority="6" rank="1"/>
  </conditionalFormatting>
  <conditionalFormatting sqref="CE1:CE1048576">
    <cfRule type="top10" dxfId="241" priority="5" rank="1"/>
  </conditionalFormatting>
  <conditionalFormatting sqref="CL1:CL1048576">
    <cfRule type="top10" dxfId="240" priority="12" rank="1"/>
  </conditionalFormatting>
  <conditionalFormatting sqref="CM1:CM1048576">
    <cfRule type="top10" dxfId="239" priority="11" rank="1"/>
  </conditionalFormatting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000B3-9CF9-4021-BCBC-B68A4C63E737}">
  <dimension ref="A1:AO27"/>
  <sheetViews>
    <sheetView workbookViewId="0">
      <selection activeCell="AG17" sqref="AG17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8</v>
      </c>
      <c r="C3" s="9"/>
      <c r="D3" s="5"/>
      <c r="E3" s="11" t="str">
        <f>IF(ISBLANK(C3), "", D3/C3)</f>
        <v/>
      </c>
      <c r="F3" s="5"/>
      <c r="G3" s="5"/>
      <c r="H3" s="11" t="str">
        <f>IF(ISBLANK(F3), "", G3/F3)</f>
        <v/>
      </c>
      <c r="I3" s="6" t="str">
        <f>IF(ISBLANK(AE5), "",AE5)</f>
        <v/>
      </c>
      <c r="J3" s="7" t="str">
        <f>IF(ISBLANK(AH5), "",AH5)</f>
        <v/>
      </c>
      <c r="K3" s="15"/>
      <c r="L3" s="4"/>
      <c r="M3" s="5">
        <v>3</v>
      </c>
      <c r="N3" s="9">
        <v>5</v>
      </c>
      <c r="O3" s="5">
        <v>3</v>
      </c>
      <c r="P3" s="11">
        <f>IF(ISBLANK(N3), "", O3/N3)</f>
        <v>0.6</v>
      </c>
      <c r="Q3" s="5">
        <v>108</v>
      </c>
      <c r="R3" s="5">
        <v>57</v>
      </c>
      <c r="S3" s="11">
        <f>IF(ISBLANK(Q3), "", R3/Q3)</f>
        <v>0.52777777777777779</v>
      </c>
      <c r="T3" s="6">
        <f>IF(ISBLANK(AL5), "",AL5)</f>
        <v>0.54545454545454541</v>
      </c>
      <c r="U3" s="7">
        <f>IF(ISBLANK(AO5), "",AO5)</f>
        <v>0.515625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/>
      <c r="AD5" s="5"/>
      <c r="AE5" s="11" t="str">
        <f>IF(ISBLANK(AC5), "", AD5/AC5)</f>
        <v/>
      </c>
      <c r="AF5" s="5"/>
      <c r="AG5" s="5"/>
      <c r="AH5" s="11" t="str">
        <f>IF(ISBLANK(AF5), "", AG5/AF5)</f>
        <v/>
      </c>
      <c r="AJ5" s="4">
        <v>44</v>
      </c>
      <c r="AK5" s="5">
        <v>24</v>
      </c>
      <c r="AL5" s="11">
        <f>IF(ISBLANK(AJ5), "", AK5/AJ5)</f>
        <v>0.54545454545454541</v>
      </c>
      <c r="AM5" s="5">
        <v>64</v>
      </c>
      <c r="AN5" s="5">
        <v>33</v>
      </c>
      <c r="AO5" s="11">
        <f>IF(ISBLANK(AM5), "", AN5/AM5)</f>
        <v>0.515625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5</v>
      </c>
      <c r="B11" s="5"/>
      <c r="C11" s="9">
        <v>6</v>
      </c>
      <c r="D11" s="5">
        <v>4</v>
      </c>
      <c r="E11" s="11">
        <f>IF(ISBLANK(C11), "", D11/C11)</f>
        <v>0.66666666666666663</v>
      </c>
      <c r="F11" s="5">
        <v>143</v>
      </c>
      <c r="G11" s="5">
        <v>81</v>
      </c>
      <c r="H11" s="11">
        <f>IF(ISBLANK(F11), "", G11/F11)</f>
        <v>0.56643356643356646</v>
      </c>
      <c r="I11" s="6">
        <f>IF(ISBLANK(AE13), "",AE13)</f>
        <v>0.63888888888888884</v>
      </c>
      <c r="J11" s="7">
        <f>IF(ISBLANK(AH13), "",AH13)</f>
        <v>0.50724637681159424</v>
      </c>
      <c r="K11" s="15"/>
      <c r="L11" s="4"/>
      <c r="M11" s="5">
        <v>1</v>
      </c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72</v>
      </c>
      <c r="AD13" s="5">
        <v>46</v>
      </c>
      <c r="AE13" s="11">
        <f>IF(ISBLANK(AC13), "", AD13/AC13)</f>
        <v>0.63888888888888884</v>
      </c>
      <c r="AF13" s="5">
        <v>69</v>
      </c>
      <c r="AG13" s="5">
        <v>35</v>
      </c>
      <c r="AH13" s="11">
        <f>IF(ISBLANK(AF13), "", AG13/AF13)</f>
        <v>0.50724637681159424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0.54545454545454541</v>
      </c>
      <c r="J15" s="7">
        <f>IF(ISBLANK(AH17), "",AH17)</f>
        <v>0.58333333333333337</v>
      </c>
      <c r="K15" s="15"/>
      <c r="L15" s="4">
        <v>1</v>
      </c>
      <c r="M15" s="5">
        <v>3</v>
      </c>
      <c r="N15" s="9">
        <v>4</v>
      </c>
      <c r="O15" s="5">
        <v>3</v>
      </c>
      <c r="P15" s="11">
        <f>IF(ISBLANK(N15), "", O15/N15)</f>
        <v>0.75</v>
      </c>
      <c r="Q15" s="5">
        <v>76</v>
      </c>
      <c r="R15" s="5">
        <v>44</v>
      </c>
      <c r="S15" s="11">
        <f>IF(ISBLANK(Q15), "", R15/Q15)</f>
        <v>0.57894736842105265</v>
      </c>
      <c r="T15" s="6">
        <f>IF(ISBLANK(AL17), "",AL17)</f>
        <v>0.58333333333333337</v>
      </c>
      <c r="U15" s="7">
        <f>IF(ISBLANK(AO17), "",AO17)</f>
        <v>0.5714285714285714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11</v>
      </c>
      <c r="AD17" s="5">
        <v>6</v>
      </c>
      <c r="AE17" s="11">
        <f>IF(ISBLANK(AC17), "", AD17/AC17)</f>
        <v>0.54545454545454541</v>
      </c>
      <c r="AF17" s="5">
        <v>12</v>
      </c>
      <c r="AG17" s="5">
        <v>7</v>
      </c>
      <c r="AH17" s="11">
        <f>IF(ISBLANK(AF17), "", AG17/AF17)</f>
        <v>0.58333333333333337</v>
      </c>
      <c r="AJ17" s="4">
        <v>48</v>
      </c>
      <c r="AK17" s="5">
        <v>28</v>
      </c>
      <c r="AL17" s="11">
        <f>IF(ISBLANK(AJ17), "", AK17/AJ17)</f>
        <v>0.58333333333333337</v>
      </c>
      <c r="AM17" s="5">
        <v>28</v>
      </c>
      <c r="AN17" s="5">
        <v>16</v>
      </c>
      <c r="AO17" s="11">
        <f>IF(ISBLANK(AM17), "", AN17/AM17)</f>
        <v>0.5714285714285714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1</v>
      </c>
      <c r="C19" s="9">
        <v>3</v>
      </c>
      <c r="D19" s="5">
        <v>2</v>
      </c>
      <c r="E19" s="11">
        <f>IF(ISBLANK(C19), "", D19/C19)</f>
        <v>0.66666666666666663</v>
      </c>
      <c r="F19" s="5">
        <v>80</v>
      </c>
      <c r="G19" s="5">
        <v>41</v>
      </c>
      <c r="H19" s="11">
        <f>IF(ISBLANK(F19), "", G19/F19)</f>
        <v>0.51249999999999996</v>
      </c>
      <c r="I19" s="6">
        <f>IF(ISBLANK(AE21), "",AE21)</f>
        <v>0.5</v>
      </c>
      <c r="J19" s="7">
        <f>IF(ISBLANK(AH21), "",AH21)</f>
        <v>0.52500000000000002</v>
      </c>
      <c r="K19" s="15"/>
      <c r="L19" s="4"/>
      <c r="M19" s="5">
        <v>6</v>
      </c>
      <c r="N19" s="9">
        <v>3</v>
      </c>
      <c r="O19" s="5">
        <v>2</v>
      </c>
      <c r="P19" s="11">
        <f>IF(ISBLANK(N19), "", O19/N19)</f>
        <v>0.66666666666666663</v>
      </c>
      <c r="Q19" s="5">
        <v>68</v>
      </c>
      <c r="R19" s="5">
        <v>36</v>
      </c>
      <c r="S19" s="11">
        <f>IF(ISBLANK(Q19), "", R19/Q19)</f>
        <v>0.52941176470588236</v>
      </c>
      <c r="T19" s="6">
        <f>IF(ISBLANK(AL21), "",AL21)</f>
        <v>0.48484848484848486</v>
      </c>
      <c r="U19" s="7">
        <f>IF(ISBLANK(AO21), "",AO21)</f>
        <v>0.5714285714285714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40</v>
      </c>
      <c r="AD21" s="5">
        <v>20</v>
      </c>
      <c r="AE21" s="11">
        <f>IF(ISBLANK(AC21), "", AD21/AC21)</f>
        <v>0.5</v>
      </c>
      <c r="AF21" s="5">
        <v>40</v>
      </c>
      <c r="AG21" s="5">
        <v>21</v>
      </c>
      <c r="AH21" s="11">
        <f>IF(ISBLANK(AF21), "", AG21/AF21)</f>
        <v>0.52500000000000002</v>
      </c>
      <c r="AJ21" s="4">
        <v>33</v>
      </c>
      <c r="AK21" s="5">
        <v>16</v>
      </c>
      <c r="AL21" s="11">
        <f>IF(ISBLANK(AJ21), "", AK21/AJ21)</f>
        <v>0.48484848484848486</v>
      </c>
      <c r="AM21" s="5">
        <v>35</v>
      </c>
      <c r="AN21" s="5">
        <v>20</v>
      </c>
      <c r="AO21" s="11">
        <f>IF(ISBLANK(AM21), "", AN21/AM21)</f>
        <v>0.5714285714285714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/>
      <c r="N23" s="9">
        <v>3</v>
      </c>
      <c r="O23" s="5">
        <v>2</v>
      </c>
      <c r="P23" s="11">
        <f>IF(ISBLANK(N23), "", O23/N23)</f>
        <v>0.66666666666666663</v>
      </c>
      <c r="Q23" s="5">
        <v>70</v>
      </c>
      <c r="R23" s="5">
        <v>35</v>
      </c>
      <c r="S23" s="11">
        <f>IF(ISBLANK(Q23), "", R23/Q23)</f>
        <v>0.5</v>
      </c>
      <c r="T23" s="6">
        <f>IF(ISBLANK(AL25), "",AL25)</f>
        <v>0.67567567567567566</v>
      </c>
      <c r="U23" s="7">
        <f>IF(ISBLANK(AO25), "",AO25)</f>
        <v>0.30303030303030304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37</v>
      </c>
      <c r="AK25" s="5">
        <v>25</v>
      </c>
      <c r="AL25" s="11">
        <f>IF(ISBLANK(AJ25), "", AK25/AJ25)</f>
        <v>0.67567567567567566</v>
      </c>
      <c r="AM25" s="5">
        <v>33</v>
      </c>
      <c r="AN25" s="5">
        <v>10</v>
      </c>
      <c r="AO25" s="11">
        <f>IF(ISBLANK(AM25), "", AN25/AM25)</f>
        <v>0.30303030303030304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0.57894736842105265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0.50533807829181498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238" priority="12" rank="1"/>
  </conditionalFormatting>
  <conditionalFormatting sqref="B3 B7 B11 B15 B19 B23 M3 M7 M11 M15 M19 M23">
    <cfRule type="top10" dxfId="237" priority="25" rank="1"/>
  </conditionalFormatting>
  <conditionalFormatting sqref="C3 C7 C11 C15 C19 C23 N3 N7 N11 N15 N19 N23">
    <cfRule type="top10" dxfId="236" priority="11" rank="1"/>
  </conditionalFormatting>
  <conditionalFormatting sqref="C26:C27">
    <cfRule type="cellIs" dxfId="235" priority="13" operator="between">
      <formula>0.5</formula>
      <formula>1</formula>
    </cfRule>
    <cfRule type="cellIs" dxfId="234" priority="14" operator="between">
      <formula>0</formula>
      <formula>0.5</formula>
    </cfRule>
  </conditionalFormatting>
  <conditionalFormatting sqref="D3 D7 D11 D15 D19 D23 O3 O7 O11 O15 O19 O23">
    <cfRule type="top10" dxfId="233" priority="10" rank="1"/>
  </conditionalFormatting>
  <conditionalFormatting sqref="E3 E7 E11 E15 E19 E23 P3 P7 P11 P15 P19 P23">
    <cfRule type="top10" dxfId="232" priority="8" rank="1"/>
    <cfRule type="top10" dxfId="231" priority="9" bottom="1" rank="1"/>
  </conditionalFormatting>
  <conditionalFormatting sqref="F3 F7 F11 F15 F19 F23 Q3 Q7 Q11 Q15 Q19 Q23">
    <cfRule type="top10" dxfId="230" priority="7" rank="1"/>
  </conditionalFormatting>
  <conditionalFormatting sqref="H3 H7 H11 H15 H19 H23 S3 S7 S11 S15 S19 S23">
    <cfRule type="top10" dxfId="229" priority="5" bottom="1" rank="1"/>
    <cfRule type="top10" dxfId="228" priority="6" rank="1"/>
  </conditionalFormatting>
  <conditionalFormatting sqref="I3 I7 I11 I15 I19 I23 T3 T7 T11 T15 T19 T23">
    <cfRule type="top10" dxfId="227" priority="3" bottom="1" rank="1"/>
    <cfRule type="top10" dxfId="226" priority="4" rank="1"/>
  </conditionalFormatting>
  <conditionalFormatting sqref="J3 J7 J11 J15 J19 J23 U3 U7 U11 U15 U19 U23">
    <cfRule type="top10" dxfId="225" priority="1" bottom="1" rank="1"/>
    <cfRule type="top10" dxfId="224" priority="2" rank="1"/>
  </conditionalFormatting>
  <conditionalFormatting sqref="K7">
    <cfRule type="top10" dxfId="223" priority="23" rank="1"/>
    <cfRule type="top10" dxfId="222" priority="24" bottom="1" rank="1"/>
  </conditionalFormatting>
  <conditionalFormatting sqref="K11">
    <cfRule type="top10" dxfId="221" priority="21" rank="1"/>
    <cfRule type="top10" dxfId="220" priority="22" bottom="1" rank="1"/>
  </conditionalFormatting>
  <conditionalFormatting sqref="K15">
    <cfRule type="top10" dxfId="219" priority="19" rank="1"/>
    <cfRule type="top10" dxfId="218" priority="20" bottom="1" rank="1"/>
  </conditionalFormatting>
  <conditionalFormatting sqref="K19">
    <cfRule type="top10" dxfId="217" priority="17" rank="1"/>
    <cfRule type="top10" dxfId="216" priority="18" bottom="1" rank="1"/>
  </conditionalFormatting>
  <conditionalFormatting sqref="K23">
    <cfRule type="top10" dxfId="215" priority="15" rank="1"/>
    <cfRule type="top10" dxfId="214" priority="16" bottom="1" rank="1"/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5CF210-78F3-4878-B94D-5163FAFBCC67}">
  <dimension ref="A1:CR4"/>
  <sheetViews>
    <sheetView topLeftCell="U1" workbookViewId="0">
      <selection activeCell="AD22" sqref="AD22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H2" s="19"/>
      <c r="P2" s="19"/>
      <c r="Q2" s="17">
        <v>6</v>
      </c>
      <c r="R2" s="18">
        <f>Q2/SUM(Q:Q)</f>
        <v>1</v>
      </c>
      <c r="S2" s="18">
        <f>4/Q2</f>
        <v>0.66666666666666663</v>
      </c>
      <c r="T2" s="17" t="e" vm="16">
        <v>#VALUE!</v>
      </c>
      <c r="U2" s="17" t="e" vm="6">
        <v>#VALUE!</v>
      </c>
      <c r="V2" s="17" t="e" vm="23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11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1</v>
      </c>
      <c r="AI2" s="18">
        <f>2/AG2</f>
        <v>0.66666666666666663</v>
      </c>
      <c r="AJ2" s="17" t="e" vm="20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5">
        <v>#VALUE!</v>
      </c>
      <c r="AV2" s="19"/>
      <c r="AW2" s="17">
        <v>1</v>
      </c>
      <c r="AX2" s="18">
        <f>AW2/SUM(AW:AW)</f>
        <v>0.2</v>
      </c>
      <c r="AY2" s="18">
        <f>1/AW2</f>
        <v>1</v>
      </c>
      <c r="AZ2" s="17" t="e" vm="20">
        <v>#VALUE!</v>
      </c>
      <c r="BA2" s="17" t="e" vm="21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4">
        <v>#VALUE!</v>
      </c>
      <c r="CA2" s="17" t="e" vm="23">
        <v>#VALUE!</v>
      </c>
      <c r="CB2" s="19" t="e" vm="5">
        <v>#VALUE!</v>
      </c>
      <c r="CC2" s="17">
        <v>3</v>
      </c>
      <c r="CD2" s="18">
        <f>CC2/SUM(CC:CC)</f>
        <v>1</v>
      </c>
      <c r="CE2" s="18">
        <f>2/CC2</f>
        <v>0.66666666666666663</v>
      </c>
      <c r="CF2" s="17" t="e" vm="11">
        <v>#VALUE!</v>
      </c>
      <c r="CG2" s="17" t="e" vm="10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0.66666666666666663</v>
      </c>
      <c r="CM2" s="18">
        <f>1/CK2</f>
        <v>0.5</v>
      </c>
      <c r="CN2" s="17" t="e" vm="20">
        <v>#VALUE!</v>
      </c>
      <c r="CO2" s="17" t="e" vm="11">
        <v>#VALUE!</v>
      </c>
      <c r="CP2" s="17" t="e" vm="4">
        <v>#VALUE!</v>
      </c>
      <c r="CQ2" s="17" t="e" vm="17">
        <v>#VALUE!</v>
      </c>
      <c r="CR2" s="19" t="e" vm="5">
        <v>#VALUE!</v>
      </c>
    </row>
    <row r="3" spans="1:96" s="17" customFormat="1" ht="30" customHeight="1" x14ac:dyDescent="0.25">
      <c r="H3" s="19"/>
      <c r="P3" s="19"/>
      <c r="X3" s="19"/>
      <c r="Z3" s="18"/>
      <c r="AA3" s="18"/>
      <c r="AF3" s="19"/>
      <c r="AH3" s="18"/>
      <c r="AI3" s="18"/>
      <c r="AN3" s="19"/>
      <c r="AV3" s="19"/>
      <c r="AW3" s="17">
        <v>3</v>
      </c>
      <c r="AX3" s="18">
        <f>AW3/SUM(AW:AW)</f>
        <v>0.6</v>
      </c>
      <c r="AY3" s="18">
        <f>2/AW3</f>
        <v>0.66666666666666663</v>
      </c>
      <c r="AZ3" s="17" t="e" vm="20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2</v>
      </c>
      <c r="BV3" s="18">
        <f>BU3/SUM(BU:BU)</f>
        <v>0.5</v>
      </c>
      <c r="BW3" s="18">
        <f>2/BU3</f>
        <v>1</v>
      </c>
      <c r="BX3" s="17" t="e" vm="13">
        <v>#VALUE!</v>
      </c>
      <c r="BY3" s="17" t="e" vm="25">
        <v>#VALUE!</v>
      </c>
      <c r="BZ3" s="17" t="e" vm="9">
        <v>#VALUE!</v>
      </c>
      <c r="CA3" s="17" t="e" vm="4">
        <v>#VALUE!</v>
      </c>
      <c r="CB3" s="19" t="e" vm="22">
        <v>#VALUE!</v>
      </c>
      <c r="CE3" s="18"/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11">
        <v>#VALUE!</v>
      </c>
      <c r="CP3" s="17" t="e" vm="9">
        <v>#VALUE!</v>
      </c>
      <c r="CQ3" s="17" t="e" vm="4">
        <v>#VALUE!</v>
      </c>
      <c r="CR3" s="19" t="e" vm="17">
        <v>#VALUE!</v>
      </c>
    </row>
    <row r="4" spans="1:96" s="17" customFormat="1" ht="30" customHeight="1" x14ac:dyDescent="0.25">
      <c r="H4" s="19"/>
      <c r="P4" s="19"/>
      <c r="X4" s="19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5">
        <v>#VALUE!</v>
      </c>
      <c r="BL4" s="19"/>
      <c r="BT4" s="19"/>
      <c r="BU4" s="17">
        <v>1</v>
      </c>
      <c r="BV4" s="18">
        <f>BU4/SUM(BU:BU)</f>
        <v>0.25</v>
      </c>
      <c r="BW4" s="18">
        <f>1/BU4</f>
        <v>1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R1:R1048576">
    <cfRule type="top10" dxfId="213" priority="14" rank="1"/>
  </conditionalFormatting>
  <conditionalFormatting sqref="S1:S1048576">
    <cfRule type="top10" dxfId="212" priority="13" rank="1"/>
  </conditionalFormatting>
  <conditionalFormatting sqref="Z1:Z1048576">
    <cfRule type="top10" dxfId="211" priority="2" rank="1"/>
  </conditionalFormatting>
  <conditionalFormatting sqref="AA1:AA1048576">
    <cfRule type="top10" dxfId="210" priority="1" rank="1"/>
  </conditionalFormatting>
  <conditionalFormatting sqref="AH1:AH1048576">
    <cfRule type="top10" dxfId="209" priority="5" rank="1"/>
  </conditionalFormatting>
  <conditionalFormatting sqref="AI1:AI1048576">
    <cfRule type="top10" dxfId="208" priority="6" rank="1"/>
  </conditionalFormatting>
  <conditionalFormatting sqref="AX1:AX1048576">
    <cfRule type="top10" dxfId="207" priority="12" rank="1"/>
  </conditionalFormatting>
  <conditionalFormatting sqref="AY1:AY1048576">
    <cfRule type="top10" dxfId="206" priority="11" rank="1"/>
  </conditionalFormatting>
  <conditionalFormatting sqref="BV1:BV1048576">
    <cfRule type="top10" dxfId="205" priority="8" rank="1"/>
  </conditionalFormatting>
  <conditionalFormatting sqref="BW1:BW1048576">
    <cfRule type="top10" dxfId="204" priority="4" rank="1"/>
  </conditionalFormatting>
  <conditionalFormatting sqref="CD1:CD1048576">
    <cfRule type="top10" dxfId="203" priority="7" rank="1"/>
  </conditionalFormatting>
  <conditionalFormatting sqref="CE1:CE1048576">
    <cfRule type="top10" dxfId="202" priority="3" rank="1"/>
  </conditionalFormatting>
  <conditionalFormatting sqref="CL1:CL1048576">
    <cfRule type="top10" dxfId="201" priority="10" rank="1"/>
  </conditionalFormatting>
  <conditionalFormatting sqref="CM1:CM1048576">
    <cfRule type="top10" dxfId="200" priority="9" rank="1"/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C6AC9-FC38-414A-A7E4-0F4404C62CAE}">
  <dimension ref="A1:AO27"/>
  <sheetViews>
    <sheetView workbookViewId="0">
      <selection activeCell="AG30" sqref="AG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6</v>
      </c>
      <c r="C3" s="9">
        <v>3</v>
      </c>
      <c r="D3" s="5">
        <v>1</v>
      </c>
      <c r="E3" s="11">
        <f>IF(ISBLANK(C3), "", D3/C3)</f>
        <v>0.33333333333333331</v>
      </c>
      <c r="F3" s="5">
        <v>56</v>
      </c>
      <c r="G3" s="5">
        <v>24</v>
      </c>
      <c r="H3" s="11">
        <f>IF(ISBLANK(F3), "", G3/F3)</f>
        <v>0.42857142857142855</v>
      </c>
      <c r="I3" s="6">
        <f>IF(ISBLANK(AE5), "",AE5)</f>
        <v>0.5</v>
      </c>
      <c r="J3" s="7">
        <f>IF(ISBLANK(AH5), "",AH5)</f>
        <v>0.3888888888888889</v>
      </c>
      <c r="K3" s="15"/>
      <c r="L3" s="4">
        <v>2</v>
      </c>
      <c r="M3" s="5">
        <v>4</v>
      </c>
      <c r="N3" s="9">
        <v>3</v>
      </c>
      <c r="O3" s="5">
        <v>2</v>
      </c>
      <c r="P3" s="11">
        <f>IF(ISBLANK(N3), "", O3/N3)</f>
        <v>0.66666666666666663</v>
      </c>
      <c r="Q3" s="5">
        <v>54</v>
      </c>
      <c r="R3" s="5">
        <v>31</v>
      </c>
      <c r="S3" s="11">
        <f>IF(ISBLANK(Q3), "", R3/Q3)</f>
        <v>0.57407407407407407</v>
      </c>
      <c r="T3" s="6">
        <f>IF(ISBLANK(AL5), "",AL5)</f>
        <v>0.56521739130434778</v>
      </c>
      <c r="U3" s="7">
        <f>IF(ISBLANK(AO5), "",AO5)</f>
        <v>0.58064516129032262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20</v>
      </c>
      <c r="AD5" s="5">
        <v>10</v>
      </c>
      <c r="AE5" s="11">
        <f>IF(ISBLANK(AC5), "", AD5/AC5)</f>
        <v>0.5</v>
      </c>
      <c r="AF5" s="5">
        <v>36</v>
      </c>
      <c r="AG5" s="5">
        <v>14</v>
      </c>
      <c r="AH5" s="11">
        <f>IF(ISBLANK(AF5), "", AG5/AF5)</f>
        <v>0.3888888888888889</v>
      </c>
      <c r="AJ5" s="4">
        <v>23</v>
      </c>
      <c r="AK5" s="5">
        <v>13</v>
      </c>
      <c r="AL5" s="11">
        <f>IF(ISBLANK(AJ5), "", AK5/AJ5)</f>
        <v>0.56521739130434778</v>
      </c>
      <c r="AM5" s="5">
        <v>31</v>
      </c>
      <c r="AN5" s="5">
        <v>18</v>
      </c>
      <c r="AO5" s="11">
        <f>IF(ISBLANK(AM5), "", AN5/AM5)</f>
        <v>0.58064516129032262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>
        <v>1</v>
      </c>
      <c r="B7" s="5"/>
      <c r="C7" s="9">
        <v>1</v>
      </c>
      <c r="D7" s="5">
        <v>1</v>
      </c>
      <c r="E7" s="11">
        <f>IF(ISBLANK(C7), "", D7/C7)</f>
        <v>1</v>
      </c>
      <c r="F7" s="5">
        <v>23</v>
      </c>
      <c r="G7" s="5">
        <v>13</v>
      </c>
      <c r="H7" s="11">
        <f>IF(ISBLANK(F7), "", G7/F7)</f>
        <v>0.56521739130434778</v>
      </c>
      <c r="I7" s="6">
        <f>IF(ISBLANK(AE9), "",AE9)</f>
        <v>1</v>
      </c>
      <c r="J7" s="7">
        <f>IF(ISBLANK(AH9), "",AH9)</f>
        <v>0.63636363636363635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6</v>
      </c>
      <c r="AD9" s="5">
        <v>6</v>
      </c>
      <c r="AE9" s="11">
        <f>IF(ISBLANK(AC9), "", AD9/AC9)</f>
        <v>1</v>
      </c>
      <c r="AF9" s="5">
        <v>11</v>
      </c>
      <c r="AG9" s="5">
        <v>7</v>
      </c>
      <c r="AH9" s="11">
        <f>IF(ISBLANK(AF9), "", AG9/AF9)</f>
        <v>0.63636363636363635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5</v>
      </c>
      <c r="B11" s="5"/>
      <c r="C11" s="9">
        <v>7</v>
      </c>
      <c r="D11" s="5">
        <v>5</v>
      </c>
      <c r="E11" s="11">
        <f>IF(ISBLANK(C11), "", D11/C11)</f>
        <v>0.7142857142857143</v>
      </c>
      <c r="F11" s="5">
        <v>150</v>
      </c>
      <c r="G11" s="5">
        <v>84</v>
      </c>
      <c r="H11" s="11">
        <f>IF(ISBLANK(F11), "", G11/F11)</f>
        <v>0.56000000000000005</v>
      </c>
      <c r="I11" s="6">
        <f>IF(ISBLANK(AE13), "",AE13)</f>
        <v>0.59523809523809523</v>
      </c>
      <c r="J11" s="7">
        <f>IF(ISBLANK(AH13), "",AH13)</f>
        <v>0.51515151515151514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20</v>
      </c>
      <c r="R11" s="5">
        <v>7</v>
      </c>
      <c r="S11" s="11">
        <f>IF(ISBLANK(Q11), "", R11/Q11)</f>
        <v>0.35</v>
      </c>
      <c r="T11" s="6">
        <f>IF(ISBLANK(AL13), "",AL13)</f>
        <v>0.41666666666666669</v>
      </c>
      <c r="U11" s="7">
        <f>IF(ISBLANK(AO13), "",AO13)</f>
        <v>0.25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84</v>
      </c>
      <c r="AD13" s="5">
        <v>50</v>
      </c>
      <c r="AE13" s="11">
        <f>IF(ISBLANK(AC13), "", AD13/AC13)</f>
        <v>0.59523809523809523</v>
      </c>
      <c r="AF13" s="5">
        <v>66</v>
      </c>
      <c r="AG13" s="5">
        <v>34</v>
      </c>
      <c r="AH13" s="11">
        <f>IF(ISBLANK(AF13), "", AG13/AF13)</f>
        <v>0.51515151515151514</v>
      </c>
      <c r="AJ13" s="4">
        <v>12</v>
      </c>
      <c r="AK13" s="5">
        <v>5</v>
      </c>
      <c r="AL13" s="11">
        <f>IF(ISBLANK(AJ13), "", AK13/AJ13)</f>
        <v>0.41666666666666669</v>
      </c>
      <c r="AM13" s="5">
        <v>8</v>
      </c>
      <c r="AN13" s="5">
        <v>2</v>
      </c>
      <c r="AO13" s="11">
        <f>IF(ISBLANK(AM13), "", AN13/AM13)</f>
        <v>0.25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2</v>
      </c>
      <c r="D15" s="5">
        <v>1</v>
      </c>
      <c r="E15" s="11">
        <f>IF(ISBLANK(C15), "", D15/C15)</f>
        <v>0.5</v>
      </c>
      <c r="F15" s="5">
        <v>41</v>
      </c>
      <c r="G15" s="5">
        <v>25</v>
      </c>
      <c r="H15" s="11">
        <f>IF(ISBLANK(F15), "", G15/F15)</f>
        <v>0.6097560975609756</v>
      </c>
      <c r="I15" s="6">
        <f>IF(ISBLANK(AE17), "",AE17)</f>
        <v>0.68</v>
      </c>
      <c r="J15" s="7">
        <f>IF(ISBLANK(AH17), "",AH17)</f>
        <v>0.5</v>
      </c>
      <c r="K15" s="15"/>
      <c r="L15" s="4"/>
      <c r="M15" s="5"/>
      <c r="N15" s="9">
        <v>5</v>
      </c>
      <c r="O15" s="5">
        <v>5</v>
      </c>
      <c r="P15" s="11">
        <f>IF(ISBLANK(N15), "", O15/N15)</f>
        <v>1</v>
      </c>
      <c r="Q15" s="5">
        <v>89</v>
      </c>
      <c r="R15" s="5">
        <v>65</v>
      </c>
      <c r="S15" s="11">
        <f>IF(ISBLANK(Q15), "", R15/Q15)</f>
        <v>0.7303370786516854</v>
      </c>
      <c r="T15" s="6">
        <f>IF(ISBLANK(AL17), "",AL17)</f>
        <v>0.79487179487179482</v>
      </c>
      <c r="U15" s="7">
        <f>IF(ISBLANK(AO17), "",AO17)</f>
        <v>0.68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25</v>
      </c>
      <c r="AD17" s="5">
        <v>17</v>
      </c>
      <c r="AE17" s="11">
        <f>IF(ISBLANK(AC17), "", AD17/AC17)</f>
        <v>0.68</v>
      </c>
      <c r="AF17" s="5">
        <v>16</v>
      </c>
      <c r="AG17" s="5">
        <v>8</v>
      </c>
      <c r="AH17" s="11">
        <f>IF(ISBLANK(AF17), "", AG17/AF17)</f>
        <v>0.5</v>
      </c>
      <c r="AJ17" s="4">
        <v>39</v>
      </c>
      <c r="AK17" s="5">
        <v>31</v>
      </c>
      <c r="AL17" s="11">
        <f>IF(ISBLANK(AJ17), "", AK17/AJ17)</f>
        <v>0.79487179487179482</v>
      </c>
      <c r="AM17" s="5">
        <v>50</v>
      </c>
      <c r="AN17" s="5">
        <v>34</v>
      </c>
      <c r="AO17" s="11">
        <f>IF(ISBLANK(AM17), "", AN17/AM17)</f>
        <v>0.68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4</v>
      </c>
      <c r="C19" s="9">
        <v>2</v>
      </c>
      <c r="D19" s="5">
        <v>1</v>
      </c>
      <c r="E19" s="11">
        <f>IF(ISBLANK(C19), "", D19/C19)</f>
        <v>0.5</v>
      </c>
      <c r="F19" s="5">
        <v>50</v>
      </c>
      <c r="G19" s="5">
        <v>27</v>
      </c>
      <c r="H19" s="11">
        <f>IF(ISBLANK(F19), "", G19/F19)</f>
        <v>0.54</v>
      </c>
      <c r="I19" s="6">
        <f>IF(ISBLANK(AE21), "",AE21)</f>
        <v>0.56521739130434778</v>
      </c>
      <c r="J19" s="7">
        <f>IF(ISBLANK(AH21), "",AH21)</f>
        <v>0.51851851851851849</v>
      </c>
      <c r="K19" s="15"/>
      <c r="L19" s="4"/>
      <c r="M19" s="5">
        <v>5</v>
      </c>
      <c r="N19" s="9">
        <v>1</v>
      </c>
      <c r="O19" s="5">
        <v>0</v>
      </c>
      <c r="P19" s="11">
        <f>IF(ISBLANK(N19), "", O19/N19)</f>
        <v>0</v>
      </c>
      <c r="Q19" s="5">
        <v>17</v>
      </c>
      <c r="R19" s="5">
        <v>4</v>
      </c>
      <c r="S19" s="11">
        <f>IF(ISBLANK(Q19), "", R19/Q19)</f>
        <v>0.23529411764705882</v>
      </c>
      <c r="T19" s="6">
        <f>IF(ISBLANK(AL21), "",AL21)</f>
        <v>0.33333333333333331</v>
      </c>
      <c r="U19" s="7">
        <f>IF(ISBLANK(AO21), "",AO21)</f>
        <v>0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23</v>
      </c>
      <c r="AD21" s="5">
        <v>13</v>
      </c>
      <c r="AE21" s="11">
        <f>IF(ISBLANK(AC21), "", AD21/AC21)</f>
        <v>0.56521739130434778</v>
      </c>
      <c r="AF21" s="5">
        <v>27</v>
      </c>
      <c r="AG21" s="5">
        <v>14</v>
      </c>
      <c r="AH21" s="11">
        <f>IF(ISBLANK(AF21), "", AG21/AF21)</f>
        <v>0.51851851851851849</v>
      </c>
      <c r="AJ21" s="4">
        <v>12</v>
      </c>
      <c r="AK21" s="5">
        <v>4</v>
      </c>
      <c r="AL21" s="11">
        <f>IF(ISBLANK(AJ21), "", AK21/AJ21)</f>
        <v>0.33333333333333331</v>
      </c>
      <c r="AM21" s="5">
        <v>5</v>
      </c>
      <c r="AN21" s="5">
        <v>0</v>
      </c>
      <c r="AO21" s="11">
        <f>IF(ISBLANK(AM21), "", AN21/AM21)</f>
        <v>0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2</v>
      </c>
      <c r="N23" s="9">
        <v>3</v>
      </c>
      <c r="O23" s="5">
        <v>3</v>
      </c>
      <c r="P23" s="11">
        <f>IF(ISBLANK(N23), "", O23/N23)</f>
        <v>1</v>
      </c>
      <c r="Q23" s="5">
        <v>71</v>
      </c>
      <c r="R23" s="5">
        <v>41</v>
      </c>
      <c r="S23" s="11">
        <f>IF(ISBLANK(Q23), "", R23/Q23)</f>
        <v>0.57746478873239437</v>
      </c>
      <c r="T23" s="6">
        <f>IF(ISBLANK(AL25), "",AL25)</f>
        <v>0.45714285714285713</v>
      </c>
      <c r="U23" s="7">
        <f>IF(ISBLANK(AO25), "",AO25)</f>
        <v>0.69444444444444442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16</v>
      </c>
      <c r="AL25" s="11">
        <f>IF(ISBLANK(AJ25), "", AK25/AJ25)</f>
        <v>0.45714285714285713</v>
      </c>
      <c r="AM25" s="5">
        <v>36</v>
      </c>
      <c r="AN25" s="5">
        <v>25</v>
      </c>
      <c r="AO25" s="11">
        <f>IF(ISBLANK(AM25), "", AN25/AM25)</f>
        <v>0.69444444444444442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0.59139784946236562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0.54545454545454541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199" priority="12" rank="1"/>
  </conditionalFormatting>
  <conditionalFormatting sqref="B3 B7 B11 B15 B19 B23 M3 M7 M11 M15 M19 M23">
    <cfRule type="top10" dxfId="198" priority="25" rank="1"/>
  </conditionalFormatting>
  <conditionalFormatting sqref="C3 C7 C11 C15 C19 C23 N3 N7 N11 N15 N19 N23">
    <cfRule type="top10" dxfId="197" priority="11" rank="1"/>
  </conditionalFormatting>
  <conditionalFormatting sqref="C26:C27">
    <cfRule type="cellIs" dxfId="196" priority="13" operator="between">
      <formula>0.5</formula>
      <formula>1</formula>
    </cfRule>
    <cfRule type="cellIs" dxfId="195" priority="14" operator="between">
      <formula>0</formula>
      <formula>0.5</formula>
    </cfRule>
  </conditionalFormatting>
  <conditionalFormatting sqref="D3 D7 D11 D15 D19 D23 O3 O7 O11 O15 O19 O23">
    <cfRule type="top10" dxfId="194" priority="10" rank="1"/>
  </conditionalFormatting>
  <conditionalFormatting sqref="E3 E7 E11 E15 E19 E23 P3 P7 P11 P15 P19 P23">
    <cfRule type="top10" dxfId="193" priority="8" bottom="1" rank="1"/>
    <cfRule type="top10" dxfId="192" priority="9" rank="1"/>
  </conditionalFormatting>
  <conditionalFormatting sqref="F3 F7 F11 F15 F19 F23 Q3 Q7 Q11 Q15 Q19 Q23">
    <cfRule type="top10" dxfId="191" priority="7" rank="1"/>
  </conditionalFormatting>
  <conditionalFormatting sqref="H3 H7 H11 H15 H19 H23 S3 S7 S11 S15 S19 S23">
    <cfRule type="top10" dxfId="190" priority="5" bottom="1" rank="1"/>
    <cfRule type="top10" dxfId="189" priority="6" rank="1"/>
  </conditionalFormatting>
  <conditionalFormatting sqref="I3 I7 I11 I15 I19 I23 T3 T7 T11 T15 T19 T23">
    <cfRule type="top10" dxfId="188" priority="3" bottom="1" rank="1"/>
    <cfRule type="top10" dxfId="187" priority="4" rank="1"/>
  </conditionalFormatting>
  <conditionalFormatting sqref="J3 J7 J11 J15 J19 J23 U3 U7 U11 U15 U19 U23">
    <cfRule type="top10" dxfId="186" priority="1" bottom="1" rank="1"/>
    <cfRule type="top10" dxfId="185" priority="2" rank="1"/>
  </conditionalFormatting>
  <conditionalFormatting sqref="K7">
    <cfRule type="top10" dxfId="184" priority="23" rank="1"/>
    <cfRule type="top10" dxfId="183" priority="24" bottom="1" rank="1"/>
  </conditionalFormatting>
  <conditionalFormatting sqref="K11">
    <cfRule type="top10" dxfId="182" priority="21" rank="1"/>
    <cfRule type="top10" dxfId="181" priority="22" bottom="1" rank="1"/>
  </conditionalFormatting>
  <conditionalFormatting sqref="K15">
    <cfRule type="top10" dxfId="180" priority="19" rank="1"/>
    <cfRule type="top10" dxfId="179" priority="20" bottom="1" rank="1"/>
  </conditionalFormatting>
  <conditionalFormatting sqref="K19">
    <cfRule type="top10" dxfId="178" priority="17" rank="1"/>
    <cfRule type="top10" dxfId="177" priority="18" bottom="1" rank="1"/>
  </conditionalFormatting>
  <conditionalFormatting sqref="K23">
    <cfRule type="top10" dxfId="176" priority="15" rank="1"/>
    <cfRule type="top10" dxfId="175" priority="16" bottom="1" rank="1"/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49CDFB-CFFA-4BE4-9BDF-85ED343FFF42}">
  <dimension ref="A1:CR4"/>
  <sheetViews>
    <sheetView topLeftCell="BR1" workbookViewId="0">
      <selection activeCell="BW4" sqref="BW4"/>
    </sheetView>
  </sheetViews>
  <sheetFormatPr defaultRowHeight="15" x14ac:dyDescent="0.25"/>
  <cols>
    <col min="2" max="3" width="9.140625" style="16"/>
    <col min="8" max="8" width="9.140625" style="12"/>
    <col min="16" max="16" width="9.140625" style="12"/>
    <col min="24" max="24" width="9.140625" style="12"/>
    <col min="32" max="32" width="9.140625" style="12"/>
    <col min="34" max="35" width="9.140625" style="16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20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0.5</v>
      </c>
      <c r="C2" s="18">
        <f>0/A2</f>
        <v>0</v>
      </c>
      <c r="D2" s="17" t="e" vm="13">
        <v>#VALUE!</v>
      </c>
      <c r="E2" s="17" t="e" vm="20">
        <v>#VALUE!</v>
      </c>
      <c r="F2" s="17" t="e" vm="4">
        <v>#VALUE!</v>
      </c>
      <c r="G2" s="17" t="e" vm="17">
        <v>#VALUE!</v>
      </c>
      <c r="H2" s="19" t="e" vm="5">
        <v>#VALUE!</v>
      </c>
      <c r="I2" s="17">
        <v>1</v>
      </c>
      <c r="J2" s="18">
        <f>I2/SUM(I:I)</f>
        <v>1</v>
      </c>
      <c r="K2" s="18">
        <f>1/1</f>
        <v>1</v>
      </c>
      <c r="L2" s="17" t="e" vm="20">
        <v>#VALUE!</v>
      </c>
      <c r="M2" s="17" t="e" vm="3">
        <v>#VALUE!</v>
      </c>
      <c r="N2" s="17" t="e" vm="11">
        <v>#VALUE!</v>
      </c>
      <c r="O2" s="17" t="e" vm="4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3/Q2</f>
        <v>0.75</v>
      </c>
      <c r="T2" s="17" t="e" vm="16">
        <v>#VALUE!</v>
      </c>
      <c r="U2" s="17" t="e" vm="7">
        <v>#VALUE!</v>
      </c>
      <c r="V2" s="17" t="e" vm="4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2">
        <v>#VALUE!</v>
      </c>
      <c r="AE2" s="17" t="e" vm="4">
        <v>#VALUE!</v>
      </c>
      <c r="AF2" s="19" t="e" vm="5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11">
        <v>#VALUE!</v>
      </c>
      <c r="AK2" s="17" t="e" vm="4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1</v>
      </c>
      <c r="AX2" s="18">
        <f>AW2/SUM(AW:AW)</f>
        <v>1</v>
      </c>
      <c r="AY2" s="18">
        <f>1/AW2</f>
        <v>1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1</v>
      </c>
      <c r="BN2" s="18">
        <f>1/SUM(BM:BM)</f>
        <v>1</v>
      </c>
      <c r="BO2" s="18">
        <f>0/1</f>
        <v>0</v>
      </c>
      <c r="BP2" s="17" t="e" vm="6">
        <v>#VALUE!</v>
      </c>
      <c r="BQ2" s="17" t="e" vm="14">
        <v>#VALUE!</v>
      </c>
      <c r="BR2" s="17" t="e" vm="11">
        <v>#VALUE!</v>
      </c>
      <c r="BS2" s="17" t="e" vm="27">
        <v>#VALUE!</v>
      </c>
      <c r="BT2" s="19" t="e" vm="5">
        <v>#VALUE!</v>
      </c>
      <c r="BU2" s="17">
        <v>2</v>
      </c>
      <c r="BV2" s="18">
        <f>BU2/SUM(BU:BU)</f>
        <v>0.5</v>
      </c>
      <c r="BW2" s="18">
        <f>2/BU2</f>
        <v>1</v>
      </c>
      <c r="BX2" s="17" t="e" vm="25">
        <v>#VALUE!</v>
      </c>
      <c r="BY2" s="17" t="e" vm="11">
        <v>#VALUE!</v>
      </c>
      <c r="BZ2" s="17" t="e" vm="4">
        <v>#VALUE!</v>
      </c>
      <c r="CA2" s="17" t="e" vm="17">
        <v>#VALUE!</v>
      </c>
      <c r="CB2" s="19" t="e" vm="5">
        <v>#VALUE!</v>
      </c>
      <c r="CC2" s="17">
        <v>1</v>
      </c>
      <c r="CD2" s="18">
        <f>CC2/SUM(CC:CC)</f>
        <v>1</v>
      </c>
      <c r="CE2" s="18">
        <f>0/CC2</f>
        <v>0</v>
      </c>
      <c r="CF2" s="17" t="e" vm="13">
        <v>#VALUE!</v>
      </c>
      <c r="CG2" s="17" t="e" vm="7">
        <v>#VALUE!</v>
      </c>
      <c r="CH2" s="17" t="e" vm="4">
        <v>#VALUE!</v>
      </c>
      <c r="CI2" s="17" t="e" vm="23">
        <v>#VALUE!</v>
      </c>
      <c r="CJ2" s="19" t="e" vm="5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2">
        <v>#VALUE!</v>
      </c>
      <c r="CO2" s="17" t="e" vm="20">
        <v>#VALUE!</v>
      </c>
      <c r="CP2" s="17" t="e" vm="3">
        <v>#VALUE!</v>
      </c>
      <c r="CQ2" s="17" t="e" vm="11">
        <v>#VALUE!</v>
      </c>
      <c r="CR2" s="19" t="e" vm="4">
        <v>#VALUE!</v>
      </c>
    </row>
    <row r="3" spans="1:96" s="17" customFormat="1" ht="30" customHeight="1" x14ac:dyDescent="0.25">
      <c r="A3" s="17">
        <v>1</v>
      </c>
      <c r="B3" s="18">
        <f>A3/SUM(A:A)</f>
        <v>0.5</v>
      </c>
      <c r="C3" s="18">
        <f>1/A3</f>
        <v>1</v>
      </c>
      <c r="D3" s="17" t="e" vm="13">
        <v>#VALUE!</v>
      </c>
      <c r="E3" s="17" t="e" vm="1">
        <v>#VALUE!</v>
      </c>
      <c r="F3" s="17" t="e" vm="4">
        <v>#VALUE!</v>
      </c>
      <c r="G3" s="17" t="e" vm="17">
        <v>#VALUE!</v>
      </c>
      <c r="H3" s="19" t="e" vm="5">
        <v>#VALUE!</v>
      </c>
      <c r="P3" s="19"/>
      <c r="Q3" s="17">
        <v>2</v>
      </c>
      <c r="R3" s="18">
        <f>Q3/SUM(Q:Q)</f>
        <v>0.33333333333333331</v>
      </c>
      <c r="S3" s="18">
        <f>2/Q3</f>
        <v>1</v>
      </c>
      <c r="T3" s="17" t="e" vm="16">
        <v>#VALUE!</v>
      </c>
      <c r="U3" s="17" t="e" vm="24">
        <v>#VALUE!</v>
      </c>
      <c r="V3" s="17" t="e" vm="7">
        <v>#VALUE!</v>
      </c>
      <c r="W3" s="17" t="e" vm="4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0.5</v>
      </c>
      <c r="AI3" s="18">
        <f>1/AG3</f>
        <v>1</v>
      </c>
      <c r="AJ3" s="17" t="e" vm="11">
        <v>#VALUE!</v>
      </c>
      <c r="AK3" s="17" t="e" vm="4">
        <v>#VALUE!</v>
      </c>
      <c r="AL3" s="17" t="e" vm="12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2</v>
      </c>
      <c r="BV3" s="18">
        <f>BU3/SUM(BU:BU)</f>
        <v>0.5</v>
      </c>
      <c r="BW3" s="18">
        <f>2/BU3</f>
        <v>1</v>
      </c>
      <c r="BX3" s="17" t="e" vm="13">
        <v>#VALUE!</v>
      </c>
      <c r="BY3" s="17" t="e" vm="25">
        <v>#VALUE!</v>
      </c>
      <c r="BZ3" s="17" t="e" vm="4">
        <v>#VALUE!</v>
      </c>
      <c r="CA3" s="17" t="e" vm="17">
        <v>#VALUE!</v>
      </c>
      <c r="CB3" s="19" t="e" vm="5">
        <v>#VALUE!</v>
      </c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3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25">
      <c r="B4" s="18"/>
      <c r="C4" s="18"/>
      <c r="H4" s="19"/>
      <c r="P4" s="19"/>
      <c r="X4" s="19"/>
      <c r="AF4" s="19"/>
      <c r="AH4" s="18"/>
      <c r="AI4" s="18"/>
      <c r="AN4" s="19"/>
      <c r="AV4" s="19"/>
      <c r="BD4" s="19"/>
      <c r="BL4" s="19"/>
      <c r="BT4" s="19"/>
      <c r="CB4" s="19"/>
      <c r="CJ4" s="19"/>
      <c r="CK4" s="17">
        <v>1</v>
      </c>
      <c r="CL4" s="18">
        <f>CK4/SUM(CK:CK)</f>
        <v>0.33333333333333331</v>
      </c>
      <c r="CM4" s="18">
        <f>1/CK4</f>
        <v>1</v>
      </c>
      <c r="CN4" s="17" t="e" vm="2">
        <v>#VALUE!</v>
      </c>
      <c r="CO4" s="17" t="e" vm="20">
        <v>#VALUE!</v>
      </c>
      <c r="CP4" s="17" t="e" vm="4">
        <v>#VALUE!</v>
      </c>
      <c r="CQ4" s="17" t="e" vm="7">
        <v>#VALUE!</v>
      </c>
      <c r="CR4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74" priority="13" rank="1"/>
  </conditionalFormatting>
  <conditionalFormatting sqref="C1:C1048576">
    <cfRule type="top10" dxfId="173" priority="3" rank="1"/>
  </conditionalFormatting>
  <conditionalFormatting sqref="J1:J1048576">
    <cfRule type="top10" dxfId="172" priority="18" rank="1"/>
  </conditionalFormatting>
  <conditionalFormatting sqref="K1:K1048576">
    <cfRule type="top10" dxfId="171" priority="17" rank="1"/>
  </conditionalFormatting>
  <conditionalFormatting sqref="R1:R1048576">
    <cfRule type="top10" dxfId="170" priority="15" rank="1"/>
  </conditionalFormatting>
  <conditionalFormatting sqref="S1:S1048576">
    <cfRule type="top10" dxfId="169" priority="14" rank="1"/>
  </conditionalFormatting>
  <conditionalFormatting sqref="Z1:Z1048576">
    <cfRule type="top10" dxfId="168" priority="2" rank="1"/>
  </conditionalFormatting>
  <conditionalFormatting sqref="AA1:AA1048576">
    <cfRule type="top10" dxfId="167" priority="1" rank="1"/>
  </conditionalFormatting>
  <conditionalFormatting sqref="AH1:AH1048576">
    <cfRule type="top10" dxfId="166" priority="12" rank="1"/>
  </conditionalFormatting>
  <conditionalFormatting sqref="AX1:AX1048576">
    <cfRule type="top10" dxfId="165" priority="7" rank="1"/>
  </conditionalFormatting>
  <conditionalFormatting sqref="AY1:AY1048576">
    <cfRule type="top10" dxfId="164" priority="6" rank="1"/>
  </conditionalFormatting>
  <conditionalFormatting sqref="BN1:BN1048576">
    <cfRule type="top10" dxfId="163" priority="16" rank="1"/>
  </conditionalFormatting>
  <conditionalFormatting sqref="BV1:BV1048576">
    <cfRule type="top10" dxfId="162" priority="11" rank="1"/>
  </conditionalFormatting>
  <conditionalFormatting sqref="BW1:BW1048576">
    <cfRule type="top10" dxfId="161" priority="10" rank="1"/>
  </conditionalFormatting>
  <conditionalFormatting sqref="CD1:CD1048576">
    <cfRule type="top10" dxfId="160" priority="5" rank="1"/>
  </conditionalFormatting>
  <conditionalFormatting sqref="CE1:CE1048576">
    <cfRule type="top10" dxfId="159" priority="4" rank="1"/>
  </conditionalFormatting>
  <conditionalFormatting sqref="CL1:CL1048576">
    <cfRule type="top10" dxfId="158" priority="9" rank="1"/>
  </conditionalFormatting>
  <conditionalFormatting sqref="CM1:CM1048576">
    <cfRule type="top10" dxfId="157" priority="8" rank="1"/>
  </conditionalFormatting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EF7F3-DD6E-4DAB-A3FA-AF02CD9A8862}">
  <dimension ref="A1:AO27"/>
  <sheetViews>
    <sheetView workbookViewId="0">
      <selection activeCell="AN30" sqref="AN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2</v>
      </c>
      <c r="B3" s="5">
        <v>1</v>
      </c>
      <c r="C3" s="9">
        <v>5</v>
      </c>
      <c r="D3" s="5">
        <v>4</v>
      </c>
      <c r="E3" s="11">
        <f>IF(ISBLANK(C3), "", D3/C3)</f>
        <v>0.8</v>
      </c>
      <c r="F3" s="5">
        <v>113</v>
      </c>
      <c r="G3" s="5">
        <v>63</v>
      </c>
      <c r="H3" s="11">
        <f>IF(ISBLANK(F3), "", G3/F3)</f>
        <v>0.55752212389380529</v>
      </c>
      <c r="I3" s="6">
        <f>IF(ISBLANK(AE5), "",AE5)</f>
        <v>0.66666666666666663</v>
      </c>
      <c r="J3" s="7">
        <f>IF(ISBLANK(AH5), "",AH5)</f>
        <v>0.4576271186440678</v>
      </c>
      <c r="K3" s="15"/>
      <c r="L3" s="4">
        <v>3</v>
      </c>
      <c r="M3" s="5">
        <v>6</v>
      </c>
      <c r="N3" s="9">
        <v>5</v>
      </c>
      <c r="O3" s="5">
        <v>1</v>
      </c>
      <c r="P3" s="11">
        <f>IF(ISBLANK(N3), "", O3/N3)</f>
        <v>0.2</v>
      </c>
      <c r="Q3" s="5">
        <v>95</v>
      </c>
      <c r="R3" s="5">
        <v>37</v>
      </c>
      <c r="S3" s="11">
        <f>IF(ISBLANK(Q3), "", R3/Q3)</f>
        <v>0.38947368421052631</v>
      </c>
      <c r="T3" s="6">
        <f>IF(ISBLANK(AL5), "",AL5)</f>
        <v>0.29411764705882354</v>
      </c>
      <c r="U3" s="7">
        <f>IF(ISBLANK(AO5), "",AO5)</f>
        <v>0.5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54</v>
      </c>
      <c r="AD5" s="5">
        <v>36</v>
      </c>
      <c r="AE5" s="11">
        <f>IF(ISBLANK(AC5), "", AD5/AC5)</f>
        <v>0.66666666666666663</v>
      </c>
      <c r="AF5" s="5">
        <v>59</v>
      </c>
      <c r="AG5" s="5">
        <v>27</v>
      </c>
      <c r="AH5" s="11">
        <f>IF(ISBLANK(AF5), "", AG5/AF5)</f>
        <v>0.4576271186440678</v>
      </c>
      <c r="AJ5" s="4">
        <v>51</v>
      </c>
      <c r="AK5" s="5">
        <v>15</v>
      </c>
      <c r="AL5" s="11">
        <f>IF(ISBLANK(AJ5), "", AK5/AJ5)</f>
        <v>0.29411764705882354</v>
      </c>
      <c r="AM5" s="5">
        <v>44</v>
      </c>
      <c r="AN5" s="5">
        <v>22</v>
      </c>
      <c r="AO5" s="11">
        <f>IF(ISBLANK(AM5), "", AN5/AM5)</f>
        <v>0.5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3</v>
      </c>
      <c r="C11" s="9">
        <v>4</v>
      </c>
      <c r="D11" s="5">
        <v>1</v>
      </c>
      <c r="E11" s="11">
        <f>IF(ISBLANK(C11), "", D11/C11)</f>
        <v>0.25</v>
      </c>
      <c r="F11" s="5">
        <v>80</v>
      </c>
      <c r="G11" s="5">
        <v>38</v>
      </c>
      <c r="H11" s="11">
        <f>IF(ISBLANK(F11), "", G11/F11)</f>
        <v>0.47499999999999998</v>
      </c>
      <c r="I11" s="6">
        <f>IF(ISBLANK(AE13), "",AE13)</f>
        <v>0.51162790697674421</v>
      </c>
      <c r="J11" s="7">
        <f>IF(ISBLANK(AH13), "",AH13)</f>
        <v>0.43243243243243246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0.16666666666666666</v>
      </c>
      <c r="U11" s="7">
        <f>IF(ISBLANK(AO13), "",AO13)</f>
        <v>0.75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43</v>
      </c>
      <c r="AD13" s="5">
        <v>22</v>
      </c>
      <c r="AE13" s="11">
        <f>IF(ISBLANK(AC13), "", AD13/AC13)</f>
        <v>0.51162790697674421</v>
      </c>
      <c r="AF13" s="5">
        <v>37</v>
      </c>
      <c r="AG13" s="5">
        <v>16</v>
      </c>
      <c r="AH13" s="11">
        <f>IF(ISBLANK(AF13), "", AG13/AF13)</f>
        <v>0.43243243243243246</v>
      </c>
      <c r="AJ13" s="4">
        <v>12</v>
      </c>
      <c r="AK13" s="5">
        <v>2</v>
      </c>
      <c r="AL13" s="11">
        <f>IF(ISBLANK(AJ13), "", AK13/AJ13)</f>
        <v>0.16666666666666666</v>
      </c>
      <c r="AM13" s="5">
        <v>12</v>
      </c>
      <c r="AN13" s="5">
        <v>9</v>
      </c>
      <c r="AO13" s="11">
        <f>IF(ISBLANK(AM13), "", AN13/AM13)</f>
        <v>0.75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0.81818181818181823</v>
      </c>
      <c r="J15" s="7">
        <f>IF(ISBLANK(AH17), "",AH17)</f>
        <v>0.33333333333333331</v>
      </c>
      <c r="K15" s="15"/>
      <c r="L15" s="4">
        <v>3</v>
      </c>
      <c r="M15" s="5">
        <v>1</v>
      </c>
      <c r="N15" s="9">
        <v>6</v>
      </c>
      <c r="O15" s="5">
        <v>2</v>
      </c>
      <c r="P15" s="11">
        <f>IF(ISBLANK(N15), "", O15/N15)</f>
        <v>0.33333333333333331</v>
      </c>
      <c r="Q15" s="5">
        <v>134</v>
      </c>
      <c r="R15" s="5">
        <v>57</v>
      </c>
      <c r="S15" s="11">
        <f>IF(ISBLANK(Q15), "", R15/Q15)</f>
        <v>0.42537313432835822</v>
      </c>
      <c r="T15" s="6">
        <f>IF(ISBLANK(AL17), "",AL17)</f>
        <v>0.40909090909090912</v>
      </c>
      <c r="U15" s="7">
        <f>IF(ISBLANK(AO17), "",AO17)</f>
        <v>0.44117647058823528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11</v>
      </c>
      <c r="AD17" s="5">
        <v>9</v>
      </c>
      <c r="AE17" s="11">
        <f>IF(ISBLANK(AC17), "", AD17/AC17)</f>
        <v>0.81818181818181823</v>
      </c>
      <c r="AF17" s="5">
        <v>12</v>
      </c>
      <c r="AG17" s="5">
        <v>4</v>
      </c>
      <c r="AH17" s="11">
        <f>IF(ISBLANK(AF17), "", AG17/AF17)</f>
        <v>0.33333333333333331</v>
      </c>
      <c r="AJ17" s="4">
        <v>66</v>
      </c>
      <c r="AK17" s="5">
        <v>27</v>
      </c>
      <c r="AL17" s="11">
        <f>IF(ISBLANK(AJ17), "", AK17/AJ17)</f>
        <v>0.40909090909090912</v>
      </c>
      <c r="AM17" s="5">
        <v>68</v>
      </c>
      <c r="AN17" s="5">
        <v>30</v>
      </c>
      <c r="AO17" s="11">
        <f>IF(ISBLANK(AM17), "", AN17/AM17)</f>
        <v>0.44117647058823528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3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1</v>
      </c>
      <c r="M19" s="5">
        <v>3</v>
      </c>
      <c r="N19" s="9">
        <v>2</v>
      </c>
      <c r="O19" s="5">
        <v>1</v>
      </c>
      <c r="P19" s="11">
        <f>IF(ISBLANK(N19), "", O19/N19)</f>
        <v>0.5</v>
      </c>
      <c r="Q19" s="5">
        <v>46</v>
      </c>
      <c r="R19" s="5">
        <v>22</v>
      </c>
      <c r="S19" s="11">
        <f>IF(ISBLANK(Q19), "", R19/Q19)</f>
        <v>0.47826086956521741</v>
      </c>
      <c r="T19" s="6">
        <f>IF(ISBLANK(AL21), "",AL21)</f>
        <v>0.5</v>
      </c>
      <c r="U19" s="7">
        <f>IF(ISBLANK(AO21), "",AO21)</f>
        <v>0.45454545454545453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24</v>
      </c>
      <c r="AK21" s="5">
        <v>12</v>
      </c>
      <c r="AL21" s="11">
        <f>IF(ISBLANK(AJ21), "", AK21/AJ21)</f>
        <v>0.5</v>
      </c>
      <c r="AM21" s="5">
        <v>22</v>
      </c>
      <c r="AN21" s="5">
        <v>10</v>
      </c>
      <c r="AO21" s="11">
        <f>IF(ISBLANK(AM21), "", AN21/AM21)</f>
        <v>0.45454545454545453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4</v>
      </c>
      <c r="N23" s="9">
        <v>1</v>
      </c>
      <c r="O23" s="5">
        <v>1</v>
      </c>
      <c r="P23" s="11">
        <f>IF(ISBLANK(N23), "", O23/N23)</f>
        <v>1</v>
      </c>
      <c r="Q23" s="5">
        <v>21</v>
      </c>
      <c r="R23" s="5">
        <v>13</v>
      </c>
      <c r="S23" s="11">
        <f>IF(ISBLANK(Q23), "", R23/Q23)</f>
        <v>0.61904761904761907</v>
      </c>
      <c r="T23" s="6">
        <f>IF(ISBLANK(AL25), "",AL25)</f>
        <v>0.55555555555555558</v>
      </c>
      <c r="U23" s="7">
        <f>IF(ISBLANK(AO25), "",AO25)</f>
        <v>0.66666666666666663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9</v>
      </c>
      <c r="AK25" s="5">
        <v>5</v>
      </c>
      <c r="AL25" s="11">
        <f>IF(ISBLANK(AJ25), "", AK25/AJ25)</f>
        <v>0.55555555555555558</v>
      </c>
      <c r="AM25" s="5">
        <v>12</v>
      </c>
      <c r="AN25" s="5">
        <v>8</v>
      </c>
      <c r="AO25" s="11">
        <f>IF(ISBLANK(AM25), "", AN25/AM25)</f>
        <v>0.66666666666666663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0.47407407407407409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0.47368421052631576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156" priority="12" rank="1"/>
  </conditionalFormatting>
  <conditionalFormatting sqref="B3 B7 B11 B15 B19 B23 M3 M7 M11 M15 M19 M23">
    <cfRule type="top10" dxfId="155" priority="25" rank="1"/>
  </conditionalFormatting>
  <conditionalFormatting sqref="C3 C7 C11 C15 C19 C23 N3 N7 N11 N15 N19 N23">
    <cfRule type="top10" dxfId="154" priority="11" rank="1"/>
  </conditionalFormatting>
  <conditionalFormatting sqref="C26:C27">
    <cfRule type="cellIs" dxfId="153" priority="13" operator="between">
      <formula>0.5</formula>
      <formula>1</formula>
    </cfRule>
    <cfRule type="cellIs" dxfId="152" priority="14" operator="between">
      <formula>0</formula>
      <formula>0.5</formula>
    </cfRule>
  </conditionalFormatting>
  <conditionalFormatting sqref="D3 D7 D11 D15 D19 D23 O3 O7 O11 O15 O19 O23">
    <cfRule type="top10" dxfId="151" priority="10" rank="1"/>
  </conditionalFormatting>
  <conditionalFormatting sqref="E3 E7 E11 E15 E19 E23 P3 P7 P11 P15 P19 P23">
    <cfRule type="top10" dxfId="150" priority="8" bottom="1" rank="1"/>
    <cfRule type="top10" dxfId="149" priority="9" rank="1"/>
  </conditionalFormatting>
  <conditionalFormatting sqref="F3 F7 F11 F15 F19 F23 Q3 Q7 Q11 Q15 Q19 Q23">
    <cfRule type="top10" dxfId="148" priority="7" rank="1"/>
  </conditionalFormatting>
  <conditionalFormatting sqref="H3 H7 H11 H15 H19 H23 S3 S7 S11 S15 S19 S23">
    <cfRule type="top10" dxfId="147" priority="5" bottom="1" rank="1"/>
    <cfRule type="top10" dxfId="146" priority="6" rank="1"/>
  </conditionalFormatting>
  <conditionalFormatting sqref="I3 I7 I11 I15 I19 I23 T3 T7 T11 T15 T19 T23">
    <cfRule type="top10" dxfId="145" priority="3" bottom="1" rank="1"/>
    <cfRule type="top10" dxfId="144" priority="4" rank="1"/>
  </conditionalFormatting>
  <conditionalFormatting sqref="J3 J7 J11 J15 J19 J23 U3 U7 U11 U15 U19 U23">
    <cfRule type="top10" dxfId="143" priority="1" bottom="1" rank="1"/>
    <cfRule type="top10" dxfId="142" priority="2" rank="1"/>
  </conditionalFormatting>
  <conditionalFormatting sqref="K7">
    <cfRule type="top10" dxfId="141" priority="23" rank="1"/>
    <cfRule type="top10" dxfId="140" priority="24" bottom="1" rank="1"/>
  </conditionalFormatting>
  <conditionalFormatting sqref="K11">
    <cfRule type="top10" dxfId="139" priority="21" rank="1"/>
    <cfRule type="top10" dxfId="138" priority="22" bottom="1" rank="1"/>
  </conditionalFormatting>
  <conditionalFormatting sqref="K15">
    <cfRule type="top10" dxfId="137" priority="19" rank="1"/>
    <cfRule type="top10" dxfId="136" priority="20" bottom="1" rank="1"/>
  </conditionalFormatting>
  <conditionalFormatting sqref="K19">
    <cfRule type="top10" dxfId="135" priority="17" rank="1"/>
    <cfRule type="top10" dxfId="134" priority="18" bottom="1" rank="1"/>
  </conditionalFormatting>
  <conditionalFormatting sqref="K23">
    <cfRule type="top10" dxfId="133" priority="15" rank="1"/>
    <cfRule type="top10" dxfId="132" priority="16" bottom="1" rank="1"/>
  </conditionalFormatting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7200D-1869-45DD-9A2B-2ECD934DA163}">
  <dimension ref="A1:CR7"/>
  <sheetViews>
    <sheetView tabSelected="1" topLeftCell="BX1" workbookViewId="0">
      <selection activeCell="CI9" sqref="CI9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1/SUM(Q:Q)</f>
        <v>0.25</v>
      </c>
      <c r="S2" s="18">
        <f>0/1</f>
        <v>0</v>
      </c>
      <c r="T2" s="17" t="e" vm="2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27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4">
        <v>#VALUE!</v>
      </c>
      <c r="AD2" s="17" t="e" vm="23">
        <v>#VALUE!</v>
      </c>
      <c r="AE2" s="17" t="e" vm="17">
        <v>#VALUE!</v>
      </c>
      <c r="AF2" s="19" t="e" vm="5">
        <v>#VALUE!</v>
      </c>
      <c r="AN2" s="19"/>
      <c r="AV2" s="19"/>
      <c r="AW2" s="17">
        <v>2</v>
      </c>
      <c r="AX2" s="18">
        <f>AW2/SUM(AW:AW)</f>
        <v>0.4</v>
      </c>
      <c r="AY2" s="18">
        <f>0/AW2</f>
        <v>0</v>
      </c>
      <c r="AZ2" s="17" t="e" vm="6">
        <v>#VALUE!</v>
      </c>
      <c r="BA2" s="17" t="e" vm="21">
        <v>#VALUE!</v>
      </c>
      <c r="BB2" s="17" t="e" vm="25">
        <v>#VALUE!</v>
      </c>
      <c r="BC2" s="17" t="e" vm="11">
        <v>#VALUE!</v>
      </c>
      <c r="BD2" s="19" t="e" vm="5">
        <v>#VALUE!</v>
      </c>
      <c r="BL2" s="19"/>
      <c r="BM2" s="17">
        <v>1</v>
      </c>
      <c r="BN2" s="18">
        <f>BM2/SUM(BM:BM)</f>
        <v>1</v>
      </c>
      <c r="BO2" s="18">
        <f>0/1</f>
        <v>0</v>
      </c>
      <c r="BP2" s="17" t="e" vm="6">
        <v>#VALUE!</v>
      </c>
      <c r="BQ2" s="17" t="e" vm="25">
        <v>#VALUE!</v>
      </c>
      <c r="BR2" s="17" t="e" vm="11">
        <v>#VALUE!</v>
      </c>
      <c r="BS2" s="17" t="e" vm="7">
        <v>#VALUE!</v>
      </c>
      <c r="BT2" s="19" t="e" vm="27">
        <v>#VALUE!</v>
      </c>
      <c r="BU2" s="17">
        <v>1</v>
      </c>
      <c r="BV2" s="18">
        <f>BU2/SUM(BU:BU)</f>
        <v>0.16666666666666666</v>
      </c>
      <c r="BW2" s="18">
        <f>0/BU2</f>
        <v>0</v>
      </c>
      <c r="BX2" s="17" t="e" vm="13">
        <v>#VALUE!</v>
      </c>
      <c r="BY2" s="17" t="e" vm="1">
        <v>#VALUE!</v>
      </c>
      <c r="BZ2" s="17" t="e" vm="6">
        <v>#VALUE!</v>
      </c>
      <c r="CA2" s="17" t="e" vm="25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1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17">
        <v>#VALUE!</v>
      </c>
    </row>
    <row r="3" spans="1:96" s="17" customFormat="1" ht="30" customHeight="1" x14ac:dyDescent="0.25">
      <c r="A3" s="17">
        <v>1</v>
      </c>
      <c r="B3" s="18">
        <f>A3/SUM(A:A)</f>
        <v>0.2</v>
      </c>
      <c r="C3" s="18">
        <f>1/A3</f>
        <v>1</v>
      </c>
      <c r="D3" s="17" t="e" vm="13">
        <v>#VALUE!</v>
      </c>
      <c r="E3" s="17" t="e" vm="1">
        <v>#VALUE!</v>
      </c>
      <c r="F3" s="17" t="e" vm="3">
        <v>#VALUE!</v>
      </c>
      <c r="G3" s="17" t="e" vm="4">
        <v>#VALUE!</v>
      </c>
      <c r="H3" s="19" t="e" vm="17">
        <v>#VALUE!</v>
      </c>
      <c r="P3" s="19"/>
      <c r="Q3" s="17">
        <v>1</v>
      </c>
      <c r="R3" s="18">
        <f>1/SUM(Q:Q)</f>
        <v>0.25</v>
      </c>
      <c r="S3" s="18">
        <f>1/Q3</f>
        <v>1</v>
      </c>
      <c r="T3" s="17" t="e" vm="2">
        <v>#VALUE!</v>
      </c>
      <c r="U3" s="17" t="e" vm="6">
        <v>#VALUE!</v>
      </c>
      <c r="V3" s="17" t="e" vm="14">
        <v>#VALUE!</v>
      </c>
      <c r="W3" s="17" t="e" vm="7">
        <v>#VALUE!</v>
      </c>
      <c r="X3" s="19" t="e" vm="23">
        <v>#VALUE!</v>
      </c>
      <c r="Z3" s="18"/>
      <c r="AA3" s="18"/>
      <c r="AF3" s="19"/>
      <c r="AN3" s="19"/>
      <c r="AV3" s="19"/>
      <c r="AW3" s="17">
        <v>2</v>
      </c>
      <c r="AX3" s="18">
        <f>AW3/SUM(AW:AW)</f>
        <v>0.4</v>
      </c>
      <c r="AY3" s="18">
        <f>1/AW3</f>
        <v>0.5</v>
      </c>
      <c r="AZ3" s="17" t="e" vm="2">
        <v>#VALUE!</v>
      </c>
      <c r="BA3" s="17" t="e" vm="6">
        <v>#VALUE!</v>
      </c>
      <c r="BB3" s="17" t="e" vm="25">
        <v>#VALUE!</v>
      </c>
      <c r="BC3" s="17" t="e" vm="11">
        <v>#VALUE!</v>
      </c>
      <c r="BD3" s="19" t="e" vm="19">
        <v>#VALUE!</v>
      </c>
      <c r="BL3" s="19"/>
      <c r="BT3" s="19"/>
      <c r="BU3" s="17">
        <v>1</v>
      </c>
      <c r="BV3" s="18">
        <f>BU3/SUM(BU:BU)</f>
        <v>0.16666666666666666</v>
      </c>
      <c r="BW3" s="18">
        <f>1/BU3</f>
        <v>1</v>
      </c>
      <c r="BX3" s="17" t="e" vm="13">
        <v>#VALUE!</v>
      </c>
      <c r="BY3" s="17" t="e" vm="1">
        <v>#VALUE!</v>
      </c>
      <c r="BZ3" s="17" t="e" vm="9">
        <v>#VALUE!</v>
      </c>
      <c r="CA3" s="17" t="e" vm="4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2">
        <v>#VALUE!</v>
      </c>
      <c r="CG3" s="17" t="e" vm="6">
        <v>#VALUE!</v>
      </c>
      <c r="CH3" s="17" t="e" vm="25">
        <v>#VALUE!</v>
      </c>
      <c r="CI3" s="17" t="e" vm="7">
        <v>#VALUE!</v>
      </c>
      <c r="CJ3" s="19" t="e" vm="5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</v>
      </c>
      <c r="C4" s="18">
        <f>1/A4</f>
        <v>1</v>
      </c>
      <c r="D4" s="17" t="e" vm="13">
        <v>#VALUE!</v>
      </c>
      <c r="E4" s="17" t="e" vm="1">
        <v>#VALUE!</v>
      </c>
      <c r="F4" s="17" t="e" vm="18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1/SUM(Q:Q)</f>
        <v>0.25</v>
      </c>
      <c r="S4" s="18">
        <f>0/Q4</f>
        <v>0</v>
      </c>
      <c r="T4" s="17" t="e" vm="2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Z4" s="18"/>
      <c r="AA4" s="18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17">
        <v>#VALUE!</v>
      </c>
      <c r="BL4" s="19"/>
      <c r="BT4" s="19"/>
      <c r="BU4" s="17">
        <v>1</v>
      </c>
      <c r="BV4" s="18">
        <f>BU4/SUM(BU:BU)</f>
        <v>0.16666666666666666</v>
      </c>
      <c r="BW4" s="18">
        <f>0/BU4</f>
        <v>0</v>
      </c>
      <c r="BX4" s="17" t="e" vm="13">
        <v>#VALUE!</v>
      </c>
      <c r="BY4" s="17" t="e" vm="1">
        <v>#VALUE!</v>
      </c>
      <c r="BZ4" s="17" t="e" vm="8">
        <v>#VALUE!</v>
      </c>
      <c r="CA4" s="17" t="e" vm="4">
        <v>#VALUE!</v>
      </c>
      <c r="CB4" s="19" t="e" vm="17">
        <v>#VALUE!</v>
      </c>
      <c r="CD4" s="18"/>
      <c r="CE4" s="18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0.2</v>
      </c>
      <c r="C5" s="18">
        <f>0/A5</f>
        <v>0</v>
      </c>
      <c r="D5" s="17" t="e" vm="13">
        <v>#VALUE!</v>
      </c>
      <c r="E5" s="17" t="e" vm="1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Q5" s="17">
        <v>1</v>
      </c>
      <c r="R5" s="18">
        <f>1/SUM(Q:Q)</f>
        <v>0.25</v>
      </c>
      <c r="S5" s="18">
        <f>0/Q5</f>
        <v>0</v>
      </c>
      <c r="T5" s="17" t="e" vm="2">
        <v>#VALUE!</v>
      </c>
      <c r="U5" s="17" t="e" vm="14">
        <v>#VALUE!</v>
      </c>
      <c r="V5" s="17" t="e" vm="15">
        <v>#VALUE!</v>
      </c>
      <c r="W5" s="17" t="e" vm="23">
        <v>#VALUE!</v>
      </c>
      <c r="X5" s="19" t="e" vm="17">
        <v>#VALUE!</v>
      </c>
      <c r="Z5" s="18"/>
      <c r="AA5" s="18"/>
      <c r="AF5" s="19"/>
      <c r="AN5" s="19"/>
      <c r="AV5" s="19"/>
      <c r="BD5" s="19"/>
      <c r="BL5" s="19"/>
      <c r="BT5" s="19"/>
      <c r="BU5" s="17">
        <v>1</v>
      </c>
      <c r="BV5" s="18">
        <f>BU5/SUM(BU:BU)</f>
        <v>0.16666666666666666</v>
      </c>
      <c r="BW5" s="18">
        <f>1/BU5</f>
        <v>1</v>
      </c>
      <c r="BX5" s="17" t="e" vm="13">
        <v>#VALUE!</v>
      </c>
      <c r="BY5" s="17" t="e" vm="1">
        <v>#VALUE!</v>
      </c>
      <c r="BZ5" s="17" t="e" vm="9">
        <v>#VALUE!</v>
      </c>
      <c r="CA5" s="17" t="e" vm="4">
        <v>#VALUE!</v>
      </c>
      <c r="CB5" s="19" t="e" vm="17">
        <v>#VALUE!</v>
      </c>
      <c r="CD5" s="18"/>
      <c r="CJ5" s="19"/>
      <c r="CR5" s="19"/>
    </row>
    <row r="6" spans="1:96" s="17" customFormat="1" ht="30" customHeight="1" x14ac:dyDescent="0.25">
      <c r="A6" s="17">
        <v>1</v>
      </c>
      <c r="B6" s="18">
        <f>A6/SUM(A:A)</f>
        <v>0.2</v>
      </c>
      <c r="C6" s="18">
        <f>1/A6</f>
        <v>1</v>
      </c>
      <c r="D6" s="23" t="e" vm="28">
        <v>#VALUE!</v>
      </c>
      <c r="E6" s="17" t="e" vm="1">
        <v>#VALUE!</v>
      </c>
      <c r="F6" s="17" t="e" vm="11">
        <v>#VALUE!</v>
      </c>
      <c r="G6" s="17" t="e" vm="4">
        <v>#VALUE!</v>
      </c>
      <c r="H6" s="19" t="e" vm="17">
        <v>#VALUE!</v>
      </c>
      <c r="P6" s="19"/>
      <c r="X6" s="19"/>
      <c r="AF6" s="19"/>
      <c r="AN6" s="19"/>
      <c r="AV6" s="19"/>
      <c r="BD6" s="19"/>
      <c r="BL6" s="19"/>
      <c r="BT6" s="19"/>
      <c r="BU6" s="17">
        <v>1</v>
      </c>
      <c r="BV6" s="18">
        <f>BU6/SUM(BU:BU)</f>
        <v>0.16666666666666666</v>
      </c>
      <c r="BW6" s="18">
        <f>0/BU6</f>
        <v>0</v>
      </c>
      <c r="BX6" s="17" t="e" vm="13">
        <v>#VALUE!</v>
      </c>
      <c r="BY6" s="17" t="e" vm="1">
        <v>#VALUE!</v>
      </c>
      <c r="BZ6" s="17" t="e" vm="4">
        <v>#VALUE!</v>
      </c>
      <c r="CA6" s="17" t="e" vm="17">
        <v>#VALUE!</v>
      </c>
      <c r="CB6" s="19" t="e" vm="9">
        <v>#VALUE!</v>
      </c>
      <c r="CJ6" s="19"/>
      <c r="CR6" s="19"/>
    </row>
    <row r="7" spans="1:96" s="17" customFormat="1" ht="30" customHeight="1" x14ac:dyDescent="0.25">
      <c r="H7" s="19"/>
      <c r="P7" s="19"/>
      <c r="X7" s="19"/>
      <c r="AF7" s="19"/>
      <c r="AN7" s="19"/>
      <c r="AV7" s="19"/>
      <c r="BD7" s="19"/>
      <c r="BL7" s="19"/>
      <c r="BT7" s="19"/>
      <c r="BU7" s="17">
        <v>1</v>
      </c>
      <c r="BV7" s="18">
        <f>BU7/SUM(BU:BU)</f>
        <v>0.16666666666666666</v>
      </c>
      <c r="BW7" s="18">
        <f>0/BU7</f>
        <v>0</v>
      </c>
      <c r="BX7" s="17" t="e" vm="13">
        <v>#VALUE!</v>
      </c>
      <c r="BY7" s="17" t="e" vm="25">
        <v>#VALUE!</v>
      </c>
      <c r="BZ7" s="17" t="e" vm="4">
        <v>#VALUE!</v>
      </c>
      <c r="CA7" s="17" t="e" vm="17">
        <v>#VALUE!</v>
      </c>
      <c r="CB7" s="19" t="e" vm="5">
        <v>#VALUE!</v>
      </c>
      <c r="CJ7" s="19"/>
      <c r="CR7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31" priority="9" rank="1"/>
  </conditionalFormatting>
  <conditionalFormatting sqref="C1:C1048576">
    <cfRule type="top10" dxfId="130" priority="8" rank="1"/>
  </conditionalFormatting>
  <conditionalFormatting sqref="R1:R1048576">
    <cfRule type="top10" dxfId="129" priority="14" rank="1"/>
  </conditionalFormatting>
  <conditionalFormatting sqref="S1:S1048576">
    <cfRule type="top10" dxfId="128" priority="7" rank="1"/>
  </conditionalFormatting>
  <conditionalFormatting sqref="Z1:Z1048576">
    <cfRule type="top10" dxfId="127" priority="2" rank="1"/>
  </conditionalFormatting>
  <conditionalFormatting sqref="AA1:AA1048576">
    <cfRule type="top10" dxfId="126" priority="1" rank="1"/>
  </conditionalFormatting>
  <conditionalFormatting sqref="AX1:AX1048576">
    <cfRule type="top10" dxfId="125" priority="13" rank="1"/>
  </conditionalFormatting>
  <conditionalFormatting sqref="AY1:AY1048576">
    <cfRule type="top10" dxfId="124" priority="12" rank="1"/>
  </conditionalFormatting>
  <conditionalFormatting sqref="BO1:BO1048576">
    <cfRule type="top10" dxfId="123" priority="11" rank="1"/>
  </conditionalFormatting>
  <conditionalFormatting sqref="BV1:BV1048576">
    <cfRule type="top10" dxfId="122" priority="10" rank="1"/>
  </conditionalFormatting>
  <conditionalFormatting sqref="BW1:BW1048576">
    <cfRule type="top10" dxfId="121" priority="5" rank="1"/>
  </conditionalFormatting>
  <conditionalFormatting sqref="CD1:CD1048576">
    <cfRule type="top10" dxfId="120" priority="4" rank="1"/>
  </conditionalFormatting>
  <conditionalFormatting sqref="CE1:CE1048576">
    <cfRule type="top10" dxfId="119" priority="3" rank="1"/>
  </conditionalFormatting>
  <conditionalFormatting sqref="CL1:CM1048576">
    <cfRule type="top10" dxfId="118" priority="6" rank="1"/>
  </conditionalFormatting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3B895-BBFB-4C2D-AB52-EDA78BBD5BAC}">
  <dimension ref="A1:AO27"/>
  <sheetViews>
    <sheetView topLeftCell="Z1" workbookViewId="0">
      <selection activeCell="AF25" sqref="AF2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4</v>
      </c>
      <c r="B3" s="5"/>
      <c r="C3" s="9">
        <v>7</v>
      </c>
      <c r="D3" s="5">
        <v>7</v>
      </c>
      <c r="E3" s="11">
        <f>IF(ISBLANK(C3), "", D3/C3)</f>
        <v>1</v>
      </c>
      <c r="F3" s="5">
        <v>151</v>
      </c>
      <c r="G3" s="5">
        <v>91</v>
      </c>
      <c r="H3" s="11">
        <f>IF(ISBLANK(F3), "", G3/F3)</f>
        <v>0.60264900662251653</v>
      </c>
      <c r="I3" s="6">
        <f>IF(ISBLANK(AE5), "",AE5)</f>
        <v>0.67901234567901236</v>
      </c>
      <c r="J3" s="7">
        <f>IF(ISBLANK(AH5), "",AH5)</f>
        <v>0.51428571428571423</v>
      </c>
      <c r="K3" s="15"/>
      <c r="L3" s="4">
        <v>4</v>
      </c>
      <c r="M3" s="5"/>
      <c r="N3" s="9">
        <v>5</v>
      </c>
      <c r="O3" s="5">
        <v>5</v>
      </c>
      <c r="P3" s="11">
        <f>IF(ISBLANK(N3), "", O3/N3)</f>
        <v>1</v>
      </c>
      <c r="Q3" s="5">
        <v>123</v>
      </c>
      <c r="R3" s="5">
        <v>71</v>
      </c>
      <c r="S3" s="11">
        <f>IF(ISBLANK(Q3), "", R3/Q3)</f>
        <v>0.57723577235772361</v>
      </c>
      <c r="T3" s="6">
        <f>IF(ISBLANK(AL5), "",AL5)</f>
        <v>0.66153846153846152</v>
      </c>
      <c r="U3" s="7">
        <f>IF(ISBLANK(AO5), "",AO5)</f>
        <v>0.48275862068965519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81</v>
      </c>
      <c r="AD5" s="5">
        <v>55</v>
      </c>
      <c r="AE5" s="11">
        <f>IF(ISBLANK(AC5), "", AD5/AC5)</f>
        <v>0.67901234567901236</v>
      </c>
      <c r="AF5" s="5">
        <v>70</v>
      </c>
      <c r="AG5" s="5">
        <v>36</v>
      </c>
      <c r="AH5" s="11">
        <f>IF(ISBLANK(AF5), "", AG5/AF5)</f>
        <v>0.51428571428571423</v>
      </c>
      <c r="AJ5" s="4">
        <v>65</v>
      </c>
      <c r="AK5" s="5">
        <v>43</v>
      </c>
      <c r="AL5" s="11">
        <f>IF(ISBLANK(AJ5), "", AK5/AJ5)</f>
        <v>0.66153846153846152</v>
      </c>
      <c r="AM5" s="5">
        <v>58</v>
      </c>
      <c r="AN5" s="5">
        <v>28</v>
      </c>
      <c r="AO5" s="11">
        <f>IF(ISBLANK(AM5), "", AN5/AM5)</f>
        <v>0.48275862068965519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5</v>
      </c>
      <c r="C11" s="9">
        <v>2</v>
      </c>
      <c r="D11" s="5">
        <v>0</v>
      </c>
      <c r="E11" s="11">
        <f>IF(ISBLANK(C11), "", D11/C11)</f>
        <v>0</v>
      </c>
      <c r="F11" s="5">
        <v>43</v>
      </c>
      <c r="G11" s="5">
        <v>17</v>
      </c>
      <c r="H11" s="11">
        <f>IF(ISBLANK(F11), "", G11/F11)</f>
        <v>0.39534883720930231</v>
      </c>
      <c r="I11" s="6">
        <f>IF(ISBLANK(AE13), "",AE13)</f>
        <v>0.21052631578947367</v>
      </c>
      <c r="J11" s="7">
        <f>IF(ISBLANK(AH13), "",AH13)</f>
        <v>0.54166666666666663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19</v>
      </c>
      <c r="AD13" s="5">
        <v>4</v>
      </c>
      <c r="AE13" s="11">
        <f>IF(ISBLANK(AC13), "", AD13/AC13)</f>
        <v>0.21052631578947367</v>
      </c>
      <c r="AF13" s="5">
        <v>24</v>
      </c>
      <c r="AG13" s="5">
        <v>13</v>
      </c>
      <c r="AH13" s="11">
        <f>IF(ISBLANK(AF13), "", AG13/AF13)</f>
        <v>0.54166666666666663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/>
      <c r="M15" s="5">
        <v>6</v>
      </c>
      <c r="N15" s="9">
        <v>2</v>
      </c>
      <c r="O15" s="5">
        <v>2</v>
      </c>
      <c r="P15" s="11">
        <f>IF(ISBLANK(N15), "", O15/N15)</f>
        <v>1</v>
      </c>
      <c r="Q15" s="5">
        <v>45</v>
      </c>
      <c r="R15" s="5">
        <v>26</v>
      </c>
      <c r="S15" s="11">
        <f>IF(ISBLANK(Q15), "", R15/Q15)</f>
        <v>0.57777777777777772</v>
      </c>
      <c r="T15" s="6">
        <f>IF(ISBLANK(AL17), "",AL17)</f>
        <v>0.5714285714285714</v>
      </c>
      <c r="U15" s="7">
        <f>IF(ISBLANK(AO17), "",AO17)</f>
        <v>0.58333333333333337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21</v>
      </c>
      <c r="AK17" s="5">
        <v>12</v>
      </c>
      <c r="AL17" s="11">
        <f>IF(ISBLANK(AJ17), "", AK17/AJ17)</f>
        <v>0.5714285714285714</v>
      </c>
      <c r="AM17" s="5">
        <v>24</v>
      </c>
      <c r="AN17" s="5">
        <v>14</v>
      </c>
      <c r="AO17" s="11">
        <f>IF(ISBLANK(AM17), "", AN17/AM17)</f>
        <v>0.58333333333333337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3</v>
      </c>
      <c r="B19" s="5">
        <v>1</v>
      </c>
      <c r="C19" s="9">
        <v>6</v>
      </c>
      <c r="D19" s="5">
        <v>3</v>
      </c>
      <c r="E19" s="11">
        <f>IF(ISBLANK(C19), "", D19/C19)</f>
        <v>0.5</v>
      </c>
      <c r="F19" s="5">
        <v>140</v>
      </c>
      <c r="G19" s="5">
        <v>66</v>
      </c>
      <c r="H19" s="11">
        <f>IF(ISBLANK(F19), "", G19/F19)</f>
        <v>0.47142857142857142</v>
      </c>
      <c r="I19" s="6">
        <f>IF(ISBLANK(AE21), "",AE21)</f>
        <v>6.6666666666666666E-2</v>
      </c>
      <c r="J19" s="7">
        <f>IF(ISBLANK(AH21), "",AH21)</f>
        <v>0.47692307692307695</v>
      </c>
      <c r="K19" s="15"/>
      <c r="L19" s="4"/>
      <c r="M19" s="5">
        <v>1</v>
      </c>
      <c r="N19" s="9">
        <v>2</v>
      </c>
      <c r="O19" s="5">
        <v>2</v>
      </c>
      <c r="P19" s="11">
        <f>IF(ISBLANK(N19), "", O19/N19)</f>
        <v>1</v>
      </c>
      <c r="Q19" s="5">
        <v>48</v>
      </c>
      <c r="R19" s="5">
        <v>29</v>
      </c>
      <c r="S19" s="11">
        <f>IF(ISBLANK(Q19), "", R19/Q19)</f>
        <v>0.60416666666666663</v>
      </c>
      <c r="T19" s="6">
        <f>IF(ISBLANK(AL21), "",AL21)</f>
        <v>0.66666666666666663</v>
      </c>
      <c r="U19" s="7">
        <f>IF(ISBLANK(AO21), "",AO21)</f>
        <v>0.55555555555555558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75</v>
      </c>
      <c r="AD21" s="5">
        <v>5</v>
      </c>
      <c r="AE21" s="11">
        <f>IF(ISBLANK(AC21), "", AD21/AC21)</f>
        <v>6.6666666666666666E-2</v>
      </c>
      <c r="AF21" s="5">
        <v>65</v>
      </c>
      <c r="AG21" s="5">
        <v>31</v>
      </c>
      <c r="AH21" s="11">
        <f>IF(ISBLANK(AF21), "", AG21/AF21)</f>
        <v>0.47692307692307695</v>
      </c>
      <c r="AJ21" s="4">
        <v>21</v>
      </c>
      <c r="AK21" s="5">
        <v>14</v>
      </c>
      <c r="AL21" s="11">
        <f>IF(ISBLANK(AJ21), "", AK21/AJ21)</f>
        <v>0.66666666666666663</v>
      </c>
      <c r="AM21" s="5">
        <v>27</v>
      </c>
      <c r="AN21" s="5">
        <v>15</v>
      </c>
      <c r="AO21" s="11">
        <f>IF(ISBLANK(AM21), "", AN21/AM21)</f>
        <v>0.55555555555555558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8</v>
      </c>
      <c r="N23" s="9">
        <v>2</v>
      </c>
      <c r="O23" s="5">
        <v>0</v>
      </c>
      <c r="P23" s="11">
        <f>IF(ISBLANK(N23), "", O23/N23)</f>
        <v>0</v>
      </c>
      <c r="Q23" s="5">
        <v>47</v>
      </c>
      <c r="R23" s="5">
        <v>21</v>
      </c>
      <c r="S23" s="11">
        <f>IF(ISBLANK(Q23), "", R23/Q23)</f>
        <v>0.44680851063829785</v>
      </c>
      <c r="T23" s="6">
        <f>IF(ISBLANK(AL25), "",AL25)</f>
        <v>0.52173913043478259</v>
      </c>
      <c r="U23" s="7">
        <f>IF(ISBLANK(AO25), "",AO25)</f>
        <v>0.375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12</v>
      </c>
      <c r="AL25" s="11">
        <f>IF(ISBLANK(AJ25), "", AK25/AJ25)</f>
        <v>0.52173913043478259</v>
      </c>
      <c r="AM25" s="5">
        <v>24</v>
      </c>
      <c r="AN25" s="5">
        <v>9</v>
      </c>
      <c r="AO25" s="11">
        <f>IF(ISBLANK(AM25), "", AN25/AM25)</f>
        <v>0.375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0.47540983606557374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117" priority="12" rank="1"/>
  </conditionalFormatting>
  <conditionalFormatting sqref="B3 B7 B11 B15 B19 B23 M3 M7 M11 M15 M19 M23">
    <cfRule type="top10" dxfId="116" priority="25" rank="1"/>
  </conditionalFormatting>
  <conditionalFormatting sqref="C3 C7 C11 C15 C19 C23 N3 N7 N11 N15 N19 N23">
    <cfRule type="top10" dxfId="115" priority="11" rank="1"/>
  </conditionalFormatting>
  <conditionalFormatting sqref="C26:C27">
    <cfRule type="cellIs" dxfId="114" priority="13" operator="between">
      <formula>0.5</formula>
      <formula>1</formula>
    </cfRule>
    <cfRule type="cellIs" dxfId="113" priority="14" operator="between">
      <formula>0</formula>
      <formula>0.5</formula>
    </cfRule>
  </conditionalFormatting>
  <conditionalFormatting sqref="D3 D7 D11 D15 D19 D23 O3 O7 O11 O15 O19 O23">
    <cfRule type="top10" dxfId="112" priority="10" rank="1"/>
  </conditionalFormatting>
  <conditionalFormatting sqref="E3 E7 E11 E15 E19 E23 P3 P7 P11 P15 P19 P23">
    <cfRule type="top10" dxfId="111" priority="8" bottom="1" rank="1"/>
    <cfRule type="top10" dxfId="110" priority="9" rank="1"/>
  </conditionalFormatting>
  <conditionalFormatting sqref="F3 F7 F11 F15 F19 F23 Q3 Q7 Q11 Q15 Q19 Q23">
    <cfRule type="top10" dxfId="109" priority="7" rank="1"/>
  </conditionalFormatting>
  <conditionalFormatting sqref="H3 H7 H11 H15 H19 H23 S3 S7 S11 S15 S19 S23">
    <cfRule type="top10" dxfId="108" priority="5" bottom="1" rank="1"/>
    <cfRule type="top10" dxfId="107" priority="6" rank="1"/>
  </conditionalFormatting>
  <conditionalFormatting sqref="I3 I7 I11 I15 I19 I23 T3 T7 T11 T15 T19 T23">
    <cfRule type="top10" dxfId="106" priority="3" bottom="1" rank="1"/>
    <cfRule type="top10" dxfId="105" priority="4" rank="1"/>
  </conditionalFormatting>
  <conditionalFormatting sqref="J3 J7 J11 J15 J19 J23 U3 U7 U11 U15 U19 U23">
    <cfRule type="top10" dxfId="104" priority="1" bottom="1" rank="1"/>
    <cfRule type="top10" dxfId="103" priority="2" rank="1"/>
  </conditionalFormatting>
  <conditionalFormatting sqref="K7">
    <cfRule type="top10" dxfId="102" priority="23" rank="1"/>
    <cfRule type="top10" dxfId="101" priority="24" bottom="1" rank="1"/>
  </conditionalFormatting>
  <conditionalFormatting sqref="K11">
    <cfRule type="top10" dxfId="100" priority="21" rank="1"/>
    <cfRule type="top10" dxfId="99" priority="22" bottom="1" rank="1"/>
  </conditionalFormatting>
  <conditionalFormatting sqref="K15">
    <cfRule type="top10" dxfId="98" priority="19" rank="1"/>
    <cfRule type="top10" dxfId="97" priority="20" bottom="1" rank="1"/>
  </conditionalFormatting>
  <conditionalFormatting sqref="K19">
    <cfRule type="top10" dxfId="96" priority="17" rank="1"/>
    <cfRule type="top10" dxfId="95" priority="18" bottom="1" rank="1"/>
  </conditionalFormatting>
  <conditionalFormatting sqref="K23">
    <cfRule type="top10" dxfId="94" priority="15" rank="1"/>
    <cfRule type="top10" dxfId="93" priority="16" bottom="1" rank="1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0B8F0-44E7-4CDE-86FD-A264972E6E65}">
  <dimension ref="A1:CR4"/>
  <sheetViews>
    <sheetView topLeftCell="U1" workbookViewId="0">
      <selection activeCell="AF2" sqref="AF2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1/A2</f>
        <v>1</v>
      </c>
      <c r="D2" s="17" t="e" vm="1">
        <v>#VALUE!</v>
      </c>
      <c r="E2" s="17" t="e" vm="2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0/Q2</f>
        <v>0</v>
      </c>
      <c r="T2" s="17" t="e" vm="1">
        <v>#VALUE!</v>
      </c>
      <c r="U2" s="17" t="e" vm="2">
        <v>#VALUE!</v>
      </c>
      <c r="V2" s="17" t="e" vm="6">
        <v>#VALUE!</v>
      </c>
      <c r="W2" s="17" t="e" vm="3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1">
        <v>#VALUE!</v>
      </c>
      <c r="AC2" s="17" t="e" vm="2">
        <v>#VALUE!</v>
      </c>
      <c r="AD2" s="17" t="e" vm="8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1</v>
      </c>
      <c r="AI2" s="18">
        <f>2/AG2</f>
        <v>0.66666666666666663</v>
      </c>
      <c r="AJ2" s="17" t="e" vm="1">
        <v>#VALUE!</v>
      </c>
      <c r="AK2" s="17" t="e" vm="2">
        <v>#VALUE!</v>
      </c>
      <c r="AL2" s="17" t="e" vm="6">
        <v>#VALUE!</v>
      </c>
      <c r="AM2" s="17" t="e" vm="9">
        <v>#VALUE!</v>
      </c>
      <c r="AN2" s="19" t="e" vm="5">
        <v>#VALUE!</v>
      </c>
      <c r="AV2" s="19"/>
      <c r="AW2" s="17">
        <v>1</v>
      </c>
      <c r="AX2" s="18">
        <f>AW2/SUM(AW:AW)</f>
        <v>0.33333333333333331</v>
      </c>
      <c r="AY2" s="18">
        <f>1/AW2</f>
        <v>1</v>
      </c>
      <c r="AZ2" s="17" t="e" vm="1">
        <v>#VALUE!</v>
      </c>
      <c r="BA2" s="17" t="e" vm="2">
        <v>#VALUE!</v>
      </c>
      <c r="BB2" s="17" t="e" vm="3">
        <v>#VALUE!</v>
      </c>
      <c r="BC2" s="17" t="e" vm="4">
        <v>#VALUE!</v>
      </c>
      <c r="BD2" s="19" t="e" vm="5">
        <v>#VALUE!</v>
      </c>
      <c r="BL2" s="19"/>
      <c r="BT2" s="19"/>
      <c r="BU2" s="17">
        <v>2</v>
      </c>
      <c r="BV2" s="18">
        <f>BU2/SUM(BU:BU)</f>
        <v>0.5</v>
      </c>
      <c r="BW2" s="18">
        <f>1/BU2</f>
        <v>0.5</v>
      </c>
      <c r="BX2" s="17" t="e" vm="1">
        <v>#VALUE!</v>
      </c>
      <c r="BY2" s="17" t="e" vm="2">
        <v>#VALUE!</v>
      </c>
      <c r="BZ2" s="17" t="e" vm="6">
        <v>#VALUE!</v>
      </c>
      <c r="CA2" s="17" t="e" vm="3">
        <v>#VALUE!</v>
      </c>
      <c r="CB2" s="19" t="e" vm="5">
        <v>#VALUE!</v>
      </c>
      <c r="CC2" s="17">
        <v>5</v>
      </c>
      <c r="CD2" s="18">
        <f>CC2/SUM(CC:CC)</f>
        <v>0.83333333333333337</v>
      </c>
      <c r="CE2" s="18">
        <f>3/CC2</f>
        <v>0.6</v>
      </c>
      <c r="CF2" s="17" t="e" vm="1">
        <v>#VALUE!</v>
      </c>
      <c r="CG2" s="17" t="e" vm="2">
        <v>#VALUE!</v>
      </c>
      <c r="CH2" s="17" t="e" vm="9">
        <v>#VALUE!</v>
      </c>
      <c r="CI2" s="17" t="e" vm="7">
        <v>#VALUE!</v>
      </c>
      <c r="CJ2" s="19" t="e" vm="10">
        <v>#VALUE!</v>
      </c>
      <c r="CK2" s="17">
        <v>1</v>
      </c>
      <c r="CL2" s="18">
        <f>CK2/SUM(CK:CK)</f>
        <v>0.33333333333333331</v>
      </c>
      <c r="CM2" s="18">
        <f>0/CK2</f>
        <v>0</v>
      </c>
      <c r="CN2" s="17" t="e" vm="1">
        <v>#VALUE!</v>
      </c>
      <c r="CO2" s="17" t="e" vm="9">
        <v>#VALUE!</v>
      </c>
      <c r="CP2" s="17" t="e" vm="11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25">
      <c r="H3" s="19"/>
      <c r="P3" s="19"/>
      <c r="Q3" s="17">
        <v>1</v>
      </c>
      <c r="R3" s="18">
        <f>Q3/SUM(Q:Q)</f>
        <v>0.33333333333333331</v>
      </c>
      <c r="S3" s="18">
        <f>1/Q3</f>
        <v>1</v>
      </c>
      <c r="T3" s="17" t="e" vm="1">
        <v>#VALUE!</v>
      </c>
      <c r="U3" s="17" t="e" vm="2">
        <v>#VALUE!</v>
      </c>
      <c r="V3" s="17" t="e" vm="6">
        <v>#VALUE!</v>
      </c>
      <c r="W3" s="17" t="e" vm="9">
        <v>#VALUE!</v>
      </c>
      <c r="X3" s="19" t="e" vm="7">
        <v>#VALUE!</v>
      </c>
      <c r="AF3" s="19"/>
      <c r="AN3" s="19"/>
      <c r="AV3" s="19"/>
      <c r="AW3" s="17">
        <v>2</v>
      </c>
      <c r="AX3" s="18">
        <f>AW3/SUM(AW:AW)</f>
        <v>0.66666666666666663</v>
      </c>
      <c r="AY3" s="18">
        <f>2/AW3</f>
        <v>1</v>
      </c>
      <c r="AZ3" s="17" t="e" vm="1">
        <v>#VALUE!</v>
      </c>
      <c r="BA3" s="17" t="e" vm="2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3">
        <v>#VALUE!</v>
      </c>
      <c r="CB3" s="19" t="e" vm="5">
        <v>#VALUE!</v>
      </c>
      <c r="CC3" s="17">
        <v>1</v>
      </c>
      <c r="CD3" s="18">
        <f>CC3/SUM(CC:CC)</f>
        <v>0.16666666666666666</v>
      </c>
      <c r="CE3" s="18">
        <f>1/CC3</f>
        <v>1</v>
      </c>
      <c r="CF3" s="17" t="e" vm="1">
        <v>#VALUE!</v>
      </c>
      <c r="CG3" s="17" t="e" vm="2">
        <v>#VALUE!</v>
      </c>
      <c r="CH3" s="17" t="e" vm="14">
        <v>#VALUE!</v>
      </c>
      <c r="CI3" s="17" t="e" vm="7">
        <v>#VALUE!</v>
      </c>
      <c r="CJ3" s="19" t="e" vm="10">
        <v>#VALUE!</v>
      </c>
      <c r="CK3" s="17">
        <v>2</v>
      </c>
      <c r="CL3" s="18">
        <f>CK3/SUM(CK:CK)</f>
        <v>0.66666666666666663</v>
      </c>
      <c r="CM3" s="18">
        <f>1/CK3</f>
        <v>0.5</v>
      </c>
      <c r="CN3" s="17" t="e" vm="1">
        <v>#VALUE!</v>
      </c>
      <c r="CO3" s="17" t="e" vm="2">
        <v>#VALUE!</v>
      </c>
      <c r="CP3" s="17" t="e" vm="9">
        <v>#VALUE!</v>
      </c>
      <c r="CQ3" s="19" t="e" vm="4">
        <v>#VALUE!</v>
      </c>
      <c r="CR3" s="19" t="e" vm="5">
        <v>#VALUE!</v>
      </c>
    </row>
    <row r="4" spans="1:96" s="17" customFormat="1" ht="30" customHeight="1" x14ac:dyDescent="0.25">
      <c r="H4" s="19"/>
      <c r="P4" s="19"/>
      <c r="Q4" s="17">
        <v>1</v>
      </c>
      <c r="R4" s="18">
        <f>Q4/SUM(Q:Q)</f>
        <v>0.33333333333333331</v>
      </c>
      <c r="S4" s="18">
        <f>1/Q4</f>
        <v>1</v>
      </c>
      <c r="T4" s="17" t="e" vm="1">
        <v>#VALUE!</v>
      </c>
      <c r="U4" s="17" t="e" vm="2">
        <v>#VALUE!</v>
      </c>
      <c r="V4" s="17" t="e" vm="6">
        <v>#VALUE!</v>
      </c>
      <c r="W4" s="17" t="e" vm="7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">
        <v>#VALUE!</v>
      </c>
      <c r="BY4" s="17" t="e" vm="2">
        <v>#VALUE!</v>
      </c>
      <c r="BZ4" s="17" t="e" vm="6">
        <v>#VALUE!</v>
      </c>
      <c r="CA4" s="17" t="e" vm="9">
        <v>#VALUE!</v>
      </c>
      <c r="CB4" s="19" t="e" vm="5">
        <v>#VALUE!</v>
      </c>
      <c r="CJ4" s="19"/>
      <c r="CR4" s="19"/>
    </row>
  </sheetData>
  <mergeCells count="12">
    <mergeCell ref="AR1:AV1"/>
    <mergeCell ref="D1:H1"/>
    <mergeCell ref="L1:P1"/>
    <mergeCell ref="T1:X1"/>
    <mergeCell ref="AB1:AF1"/>
    <mergeCell ref="AJ1:AN1"/>
    <mergeCell ref="CN1:CR1"/>
    <mergeCell ref="AZ1:BD1"/>
    <mergeCell ref="BH1:BL1"/>
    <mergeCell ref="BP1:BT1"/>
    <mergeCell ref="CF1:CJ1"/>
    <mergeCell ref="BX1:CB1"/>
  </mergeCells>
  <conditionalFormatting sqref="B1:B1048576">
    <cfRule type="top10" dxfId="440" priority="14" rank="1"/>
  </conditionalFormatting>
  <conditionalFormatting sqref="C1:C1048576">
    <cfRule type="top10" dxfId="439" priority="13" rank="1"/>
  </conditionalFormatting>
  <conditionalFormatting sqref="R1:R1048576">
    <cfRule type="top10" dxfId="438" priority="15" rank="1"/>
  </conditionalFormatting>
  <conditionalFormatting sqref="S1:S1048576">
    <cfRule type="top10" dxfId="437" priority="4" rank="1"/>
  </conditionalFormatting>
  <conditionalFormatting sqref="AH1:AH1048576">
    <cfRule type="top10" dxfId="436" priority="8" rank="1"/>
  </conditionalFormatting>
  <conditionalFormatting sqref="AI1:AI1048576">
    <cfRule type="top10" dxfId="435" priority="3" rank="1"/>
  </conditionalFormatting>
  <conditionalFormatting sqref="AX1:AX1048576">
    <cfRule type="top10" dxfId="434" priority="12" rank="1"/>
  </conditionalFormatting>
  <conditionalFormatting sqref="AY1:AY1048576">
    <cfRule type="top10" dxfId="433" priority="11" rank="1"/>
  </conditionalFormatting>
  <conditionalFormatting sqref="BV1:BV1048576">
    <cfRule type="top10" dxfId="432" priority="17" rank="1"/>
  </conditionalFormatting>
  <conditionalFormatting sqref="BW1:BW1048576">
    <cfRule type="top10" dxfId="431" priority="16" rank="1"/>
  </conditionalFormatting>
  <conditionalFormatting sqref="CD1:CD1048576">
    <cfRule type="top10" dxfId="430" priority="10" rank="1"/>
  </conditionalFormatting>
  <conditionalFormatting sqref="CE1:CE1048576">
    <cfRule type="top10" dxfId="429" priority="9" rank="1"/>
  </conditionalFormatting>
  <conditionalFormatting sqref="CL1:CL1048576">
    <cfRule type="top10" dxfId="428" priority="6" rank="1"/>
  </conditionalFormatting>
  <conditionalFormatting sqref="CM1:CM1048576">
    <cfRule type="top10" dxfId="427" priority="5" rank="1"/>
  </conditionalFormatting>
  <conditionalFormatting sqref="Z1:Z1048576">
    <cfRule type="top10" dxfId="1" priority="2" rank="1"/>
  </conditionalFormatting>
  <conditionalFormatting sqref="AA1:AA1048576">
    <cfRule type="top10" dxfId="0" priority="1" rank="1"/>
  </conditionalFormatting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B9084-E253-473D-B967-D73C243486FA}">
  <dimension ref="A1:CR6"/>
  <sheetViews>
    <sheetView topLeftCell="AC1" workbookViewId="0">
      <selection activeCell="AX12" sqref="AX12"/>
    </sheetView>
  </sheetViews>
  <sheetFormatPr defaultRowHeight="15" x14ac:dyDescent="0.25"/>
  <cols>
    <col min="8" max="8" width="9.140625" style="12"/>
    <col min="16" max="16" width="9.140625" style="12"/>
    <col min="18" max="19" width="9.140625" style="16"/>
    <col min="24" max="24" width="9.140625" style="12"/>
    <col min="32" max="32" width="9.140625" style="12"/>
    <col min="34" max="35" width="9.140625" style="16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2" max="82" width="9.140625" customWidth="1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20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20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3</v>
      </c>
      <c r="B2" s="18">
        <f>A2/SUM(A:A)</f>
        <v>0.42857142857142855</v>
      </c>
      <c r="C2" s="18">
        <f>3/A2</f>
        <v>1</v>
      </c>
      <c r="D2" s="17" t="e" vm="13">
        <v>#VALUE!</v>
      </c>
      <c r="E2" s="17" t="e" vm="1">
        <v>#VALUE!</v>
      </c>
      <c r="F2" s="17" t="e" vm="6">
        <v>#VALUE!</v>
      </c>
      <c r="G2" s="17" t="e" vm="18">
        <v>#VALUE!</v>
      </c>
      <c r="H2" s="19" t="e" vm="9">
        <v>#VALUE!</v>
      </c>
      <c r="P2" s="19"/>
      <c r="Q2" s="17">
        <v>1</v>
      </c>
      <c r="R2" s="18">
        <f>Q2/SUM(Q:Q)</f>
        <v>0.5</v>
      </c>
      <c r="S2" s="18">
        <f>0/Q2</f>
        <v>0</v>
      </c>
      <c r="T2" s="17" t="e" vm="16">
        <v>#VALUE!</v>
      </c>
      <c r="U2" s="17" t="e" vm="24">
        <v>#VALUE!</v>
      </c>
      <c r="V2" s="17" t="e" vm="7">
        <v>#VALUE!</v>
      </c>
      <c r="W2" s="17" t="e" vm="22">
        <v>#VALUE!</v>
      </c>
      <c r="X2" s="19" t="e" vm="23">
        <v>#VALUE!</v>
      </c>
      <c r="AF2" s="19"/>
      <c r="AG2" s="17">
        <v>1</v>
      </c>
      <c r="AH2" s="18">
        <f>AG2/SUM(AG:AG)</f>
        <v>0.16666666666666666</v>
      </c>
      <c r="AI2" s="18">
        <f>1/AG2</f>
        <v>1</v>
      </c>
      <c r="AJ2" s="17" t="e" vm="1">
        <v>#VALUE!</v>
      </c>
      <c r="AK2" s="17" t="e" vm="6">
        <v>#VALUE!</v>
      </c>
      <c r="AL2" s="17" t="e" vm="9">
        <v>#VALUE!</v>
      </c>
      <c r="AM2" s="17" t="e" vm="11">
        <v>#VALUE!</v>
      </c>
      <c r="AN2" s="19" t="e" vm="4">
        <v>#VALUE!</v>
      </c>
      <c r="AV2" s="19"/>
      <c r="AW2" s="17">
        <v>5</v>
      </c>
      <c r="AX2" s="18">
        <f>AW2/SUM(AW:AW)</f>
        <v>1</v>
      </c>
      <c r="AY2" s="18">
        <f>5/AW2</f>
        <v>1</v>
      </c>
      <c r="AZ2" s="17" t="e" vm="20">
        <v>#VALUE!</v>
      </c>
      <c r="BA2" s="17" t="e" vm="21">
        <v>#VALUE!</v>
      </c>
      <c r="BB2" s="17" t="e" vm="9">
        <v>#VALUE!</v>
      </c>
      <c r="BC2" s="17" t="e" vm="11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0.5</v>
      </c>
      <c r="BW2" s="18">
        <f>1/BU2</f>
        <v>1</v>
      </c>
      <c r="BX2" s="17" t="e" vm="13">
        <v>#VALUE!</v>
      </c>
      <c r="BY2" s="17" t="e" vm="1">
        <v>#VALUE!</v>
      </c>
      <c r="BZ2" s="17" t="e" vm="6">
        <v>#VALUE!</v>
      </c>
      <c r="CA2" s="17" t="e" vm="18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3">
        <v>#VALUE!</v>
      </c>
      <c r="CG2" s="17" t="e" vm="6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1</v>
      </c>
      <c r="CM2" s="18">
        <f>0/CK2</f>
        <v>0</v>
      </c>
      <c r="CN2" s="17" t="e" vm="20">
        <v>#VALUE!</v>
      </c>
      <c r="CO2" s="17" t="e" vm="6">
        <v>#VALUE!</v>
      </c>
      <c r="CP2" s="17" t="e" vm="26">
        <v>#VALUE!</v>
      </c>
      <c r="CQ2" s="17" t="e" vm="9">
        <v>#VALUE!</v>
      </c>
      <c r="CR2" s="19" t="e" vm="11">
        <v>#VALUE!</v>
      </c>
    </row>
    <row r="3" spans="1:96" s="17" customFormat="1" ht="30" customHeight="1" x14ac:dyDescent="0.25">
      <c r="A3" s="17">
        <v>2</v>
      </c>
      <c r="B3" s="18">
        <f>A3/SUM(A:A)</f>
        <v>0.2857142857142857</v>
      </c>
      <c r="C3" s="18">
        <f>2/A3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8">
        <v>#VALUE!</v>
      </c>
      <c r="H3" s="19" t="e" vm="3">
        <v>#VALUE!</v>
      </c>
      <c r="P3" s="19"/>
      <c r="Q3" s="17">
        <v>1</v>
      </c>
      <c r="R3" s="18">
        <f>Q3/SUM(Q:Q)</f>
        <v>0.5</v>
      </c>
      <c r="S3" s="18">
        <f>0/Q3</f>
        <v>0</v>
      </c>
      <c r="T3" s="17" t="e" vm="13">
        <v>#VALUE!</v>
      </c>
      <c r="U3" s="17" t="e" vm="24">
        <v>#VALUE!</v>
      </c>
      <c r="V3" s="17" t="e" vm="6">
        <v>#VALUE!</v>
      </c>
      <c r="W3" s="17" t="e" vm="7">
        <v>#VALUE!</v>
      </c>
      <c r="X3" s="19" t="e" vm="22">
        <v>#VALUE!</v>
      </c>
      <c r="AF3" s="19"/>
      <c r="AG3" s="17">
        <v>2</v>
      </c>
      <c r="AH3" s="18">
        <f>AG3/SUM(AG:AG)</f>
        <v>0.33333333333333331</v>
      </c>
      <c r="AI3" s="18">
        <f>1/AG3</f>
        <v>0.5</v>
      </c>
      <c r="AJ3" s="17" t="e" vm="1">
        <v>#VALUE!</v>
      </c>
      <c r="AK3" s="17" t="e" vm="6">
        <v>#VALUE!</v>
      </c>
      <c r="AL3" s="17" t="e" vm="11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1/CC3</f>
        <v>1</v>
      </c>
      <c r="CF3" s="17" t="e" vm="11">
        <v>#VALUE!</v>
      </c>
      <c r="CG3" s="17" t="e" vm="7">
        <v>#VALUE!</v>
      </c>
      <c r="CH3" s="17" t="e" vm="10">
        <v>#VALUE!</v>
      </c>
      <c r="CI3" s="17" t="e" vm="23">
        <v>#VALUE!</v>
      </c>
      <c r="CJ3" s="19" t="e" vm="5">
        <v>#VALUE!</v>
      </c>
      <c r="CL3" s="18"/>
      <c r="CR3" s="19"/>
    </row>
    <row r="4" spans="1:96" s="17" customFormat="1" ht="30" customHeight="1" x14ac:dyDescent="0.25">
      <c r="A4" s="17">
        <v>1</v>
      </c>
      <c r="B4" s="18">
        <f>A4/SUM(A:A)</f>
        <v>0.14285714285714285</v>
      </c>
      <c r="C4" s="18">
        <f>1/A4</f>
        <v>1</v>
      </c>
      <c r="D4" s="17" t="e" vm="13">
        <v>#VALUE!</v>
      </c>
      <c r="E4" s="17" t="e" vm="1">
        <v>#VALUE!</v>
      </c>
      <c r="F4" s="17" t="e" vm="6">
        <v>#VALUE!</v>
      </c>
      <c r="G4" s="17" t="e" vm="18">
        <v>#VALUE!</v>
      </c>
      <c r="H4" s="19" t="e" vm="5">
        <v>#VALUE!</v>
      </c>
      <c r="P4" s="19"/>
      <c r="R4" s="18"/>
      <c r="S4" s="18"/>
      <c r="X4" s="19"/>
      <c r="AF4" s="19"/>
      <c r="AG4" s="17">
        <v>1</v>
      </c>
      <c r="AH4" s="18">
        <f>AG4/SUM(AG:AG)</f>
        <v>0.16666666666666666</v>
      </c>
      <c r="AI4" s="18">
        <f>0/AG4</f>
        <v>0</v>
      </c>
      <c r="AJ4" s="17" t="e" vm="1">
        <v>#VALUE!</v>
      </c>
      <c r="AK4" s="17" t="e" vm="6">
        <v>#VALUE!</v>
      </c>
      <c r="AL4" s="17" t="e" vm="11">
        <v>#VALUE!</v>
      </c>
      <c r="AM4" s="17" t="e" vm="19">
        <v>#VALUE!</v>
      </c>
      <c r="AN4" s="19" t="e" vm="11">
        <v>#VALUE!</v>
      </c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0.14285714285714285</v>
      </c>
      <c r="C5" s="18">
        <f>1/A5</f>
        <v>1</v>
      </c>
      <c r="D5" s="17" t="e" vm="24">
        <v>#VALUE!</v>
      </c>
      <c r="E5" s="17" t="e" vm="6">
        <v>#VALUE!</v>
      </c>
      <c r="F5" s="17" t="e" vm="18">
        <v>#VALUE!</v>
      </c>
      <c r="G5" s="17" t="e" vm="3">
        <v>#VALUE!</v>
      </c>
      <c r="H5" s="19" t="e" vm="11">
        <v>#VALUE!</v>
      </c>
      <c r="P5" s="19"/>
      <c r="R5" s="18"/>
      <c r="S5" s="18"/>
      <c r="X5" s="19"/>
      <c r="AF5" s="19"/>
      <c r="AG5" s="17">
        <v>1</v>
      </c>
      <c r="AH5" s="18">
        <f>AG5/SUM(AG:AG)</f>
        <v>0.16666666666666666</v>
      </c>
      <c r="AI5" s="18">
        <f>0/AG5</f>
        <v>0</v>
      </c>
      <c r="AJ5" s="17" t="e" vm="1">
        <v>#VALUE!</v>
      </c>
      <c r="AK5" s="17" t="e" vm="24">
        <v>#VALUE!</v>
      </c>
      <c r="AL5" s="17" t="e" vm="6">
        <v>#VALUE!</v>
      </c>
      <c r="AM5" s="17" t="e" vm="11">
        <v>#VALUE!</v>
      </c>
      <c r="AN5" s="19" t="e" vm="17">
        <v>#VALUE!</v>
      </c>
      <c r="AV5" s="19"/>
      <c r="BD5" s="19"/>
      <c r="BL5" s="19"/>
      <c r="BT5" s="19"/>
      <c r="CB5" s="19"/>
      <c r="CJ5" s="19"/>
      <c r="CR5" s="19"/>
    </row>
    <row r="6" spans="1:96" s="17" customFormat="1" ht="30" customHeight="1" x14ac:dyDescent="0.25">
      <c r="H6" s="19"/>
      <c r="P6" s="19"/>
      <c r="R6" s="18"/>
      <c r="S6" s="18"/>
      <c r="X6" s="19"/>
      <c r="AF6" s="19"/>
      <c r="AG6" s="17">
        <v>1</v>
      </c>
      <c r="AH6" s="18">
        <f>AG6/SUM(AG:AG)</f>
        <v>0.16666666666666666</v>
      </c>
      <c r="AI6" s="18">
        <f>1/AG6</f>
        <v>1</v>
      </c>
      <c r="AJ6" s="17" t="e" vm="1">
        <v>#VALUE!</v>
      </c>
      <c r="AK6" s="17" t="e" vm="6">
        <v>#VALUE!</v>
      </c>
      <c r="AL6" s="17" t="e" vm="9">
        <v>#VALUE!</v>
      </c>
      <c r="AM6" s="17" t="e" vm="11">
        <v>#VALUE!</v>
      </c>
      <c r="AN6" s="19" t="e" vm="4">
        <v>#VALUE!</v>
      </c>
      <c r="AV6" s="19"/>
      <c r="BD6" s="19"/>
      <c r="BL6" s="19"/>
      <c r="BT6" s="19"/>
      <c r="CB6" s="19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92" priority="12" rank="1"/>
  </conditionalFormatting>
  <conditionalFormatting sqref="C1:C1048576">
    <cfRule type="top10" dxfId="91" priority="11" rank="1"/>
  </conditionalFormatting>
  <conditionalFormatting sqref="R1:R1048576">
    <cfRule type="top10" dxfId="90" priority="10" rank="1"/>
  </conditionalFormatting>
  <conditionalFormatting sqref="AH1:AH1048576">
    <cfRule type="top10" dxfId="89" priority="9" rank="1"/>
  </conditionalFormatting>
  <conditionalFormatting sqref="AI1:AI1048576">
    <cfRule type="top10" dxfId="88" priority="8" rank="1"/>
  </conditionalFormatting>
  <conditionalFormatting sqref="AX1:AX1048576">
    <cfRule type="top10" dxfId="87" priority="5" rank="1"/>
  </conditionalFormatting>
  <conditionalFormatting sqref="AY1:AY1048576">
    <cfRule type="top10" dxfId="86" priority="4" rank="1"/>
  </conditionalFormatting>
  <conditionalFormatting sqref="BV1:BV1048576">
    <cfRule type="top10" dxfId="85" priority="2" rank="1"/>
  </conditionalFormatting>
  <conditionalFormatting sqref="BW1:BW1048576">
    <cfRule type="top10" dxfId="84" priority="1" rank="1"/>
  </conditionalFormatting>
  <conditionalFormatting sqref="CD1:CD1048576">
    <cfRule type="top10" dxfId="83" priority="7" rank="1"/>
  </conditionalFormatting>
  <conditionalFormatting sqref="CE1:CE1048576">
    <cfRule type="top10" dxfId="82" priority="6" rank="1"/>
  </conditionalFormatting>
  <conditionalFormatting sqref="CL1:CL1048576">
    <cfRule type="top10" dxfId="81" priority="3" rank="1"/>
  </conditionalFormatting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9AC16-4F9A-413F-9DEC-768B43A25C82}">
  <dimension ref="A1:AO27"/>
  <sheetViews>
    <sheetView topLeftCell="J1" workbookViewId="0">
      <selection activeCell="R25" sqref="R2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2</v>
      </c>
      <c r="C3" s="9">
        <v>5</v>
      </c>
      <c r="D3" s="5">
        <v>2</v>
      </c>
      <c r="E3" s="11">
        <f>IF(ISBLANK(C3), "", D3/C3)</f>
        <v>0.4</v>
      </c>
      <c r="F3" s="5">
        <v>103</v>
      </c>
      <c r="G3" s="5">
        <v>61</v>
      </c>
      <c r="H3" s="11">
        <f>IF(ISBLANK(F3), "", G3/F3)</f>
        <v>0.59223300970873782</v>
      </c>
      <c r="I3" s="6">
        <f>IF(ISBLANK(AE5), "",AE5)</f>
        <v>0.57446808510638303</v>
      </c>
      <c r="J3" s="7">
        <f>IF(ISBLANK(AH5), "",AH5)</f>
        <v>0.4358974358974359</v>
      </c>
      <c r="K3" s="15"/>
      <c r="L3" s="4">
        <v>5</v>
      </c>
      <c r="M3" s="5">
        <v>1</v>
      </c>
      <c r="N3" s="9">
        <v>5</v>
      </c>
      <c r="O3" s="5">
        <v>3</v>
      </c>
      <c r="P3" s="11">
        <f>IF(ISBLANK(N3), "", O3/N3)</f>
        <v>0.6</v>
      </c>
      <c r="Q3" s="5">
        <v>92</v>
      </c>
      <c r="R3" s="5">
        <v>49</v>
      </c>
      <c r="S3" s="11">
        <f>IF(ISBLANK(Q3), "", R3/Q3)</f>
        <v>0.53260869565217395</v>
      </c>
      <c r="T3" s="6">
        <f>IF(ISBLANK(AL5), "",AL5)</f>
        <v>0.55319148936170215</v>
      </c>
      <c r="U3" s="7">
        <f>IF(ISBLANK(AO5), "",AO5)</f>
        <v>0.51111111111111107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47</v>
      </c>
      <c r="AD5" s="5">
        <v>27</v>
      </c>
      <c r="AE5" s="11">
        <f>IF(ISBLANK(AC5), "", AD5/AC5)</f>
        <v>0.57446808510638303</v>
      </c>
      <c r="AF5" s="5">
        <v>39</v>
      </c>
      <c r="AG5" s="5">
        <v>17</v>
      </c>
      <c r="AH5" s="11">
        <f>IF(ISBLANK(AF5), "", AG5/AF5)</f>
        <v>0.4358974358974359</v>
      </c>
      <c r="AJ5" s="4">
        <v>47</v>
      </c>
      <c r="AK5" s="5">
        <v>26</v>
      </c>
      <c r="AL5" s="11">
        <f>IF(ISBLANK(AJ5), "", AK5/AJ5)</f>
        <v>0.55319148936170215</v>
      </c>
      <c r="AM5" s="5">
        <v>45</v>
      </c>
      <c r="AN5" s="5">
        <v>23</v>
      </c>
      <c r="AO5" s="11">
        <f>IF(ISBLANK(AM5), "", AN5/AM5)</f>
        <v>0.51111111111111107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>
        <v>2</v>
      </c>
      <c r="B7" s="5"/>
      <c r="C7" s="9">
        <v>2</v>
      </c>
      <c r="D7" s="5">
        <v>1</v>
      </c>
      <c r="E7" s="11">
        <f>IF(ISBLANK(C7), "", D7/C7)</f>
        <v>0.5</v>
      </c>
      <c r="F7" s="5">
        <v>48</v>
      </c>
      <c r="G7" s="5">
        <v>25</v>
      </c>
      <c r="H7" s="11">
        <f>IF(ISBLANK(F7), "", G7/F7)</f>
        <v>0.52083333333333337</v>
      </c>
      <c r="I7" s="6">
        <f>IF(ISBLANK(AE9), "",AE9)</f>
        <v>0.52</v>
      </c>
      <c r="J7" s="7">
        <f>IF(ISBLANK(AH9), "",AH9)</f>
        <v>0.52173913043478259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25</v>
      </c>
      <c r="AD9" s="5">
        <v>13</v>
      </c>
      <c r="AE9" s="11">
        <f>IF(ISBLANK(AC9), "", AD9/AC9)</f>
        <v>0.52</v>
      </c>
      <c r="AF9" s="5">
        <v>23</v>
      </c>
      <c r="AG9" s="5">
        <v>12</v>
      </c>
      <c r="AH9" s="11">
        <f>IF(ISBLANK(AF9), "", AG9/AF9)</f>
        <v>0.52173913043478259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2</v>
      </c>
      <c r="B11" s="5">
        <v>1</v>
      </c>
      <c r="C11" s="9">
        <v>6</v>
      </c>
      <c r="D11" s="5">
        <v>3</v>
      </c>
      <c r="E11" s="11">
        <f>IF(ISBLANK(C11), "", D11/C11)</f>
        <v>0.5</v>
      </c>
      <c r="F11" s="5">
        <v>127</v>
      </c>
      <c r="G11" s="5">
        <v>62</v>
      </c>
      <c r="H11" s="11">
        <f>IF(ISBLANK(F11), "", G11/F11)</f>
        <v>0.48818897637795278</v>
      </c>
      <c r="I11" s="6">
        <f>IF(ISBLANK(AE13), "",AE13)</f>
        <v>0.51515151515151514</v>
      </c>
      <c r="J11" s="7">
        <f>IF(ISBLANK(AH13), "",AH13)</f>
        <v>0.45901639344262296</v>
      </c>
      <c r="K11" s="15"/>
      <c r="L11" s="4"/>
      <c r="M11" s="5"/>
      <c r="N11" s="9">
        <v>2</v>
      </c>
      <c r="O11" s="5">
        <v>1</v>
      </c>
      <c r="P11" s="11">
        <f>IF(ISBLANK(N11), "", O11/N11)</f>
        <v>0.5</v>
      </c>
      <c r="Q11" s="5">
        <v>46</v>
      </c>
      <c r="R11" s="5">
        <v>22</v>
      </c>
      <c r="S11" s="11">
        <f>IF(ISBLANK(Q11), "", R11/Q11)</f>
        <v>0.47826086956521741</v>
      </c>
      <c r="T11" s="6">
        <f>IF(ISBLANK(AL13), "",AL13)</f>
        <v>0.58333333333333337</v>
      </c>
      <c r="U11" s="7">
        <f>IF(ISBLANK(AO13), "",AO13)</f>
        <v>0.36363636363636365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66</v>
      </c>
      <c r="AD13" s="5">
        <v>34</v>
      </c>
      <c r="AE13" s="11">
        <f>IF(ISBLANK(AC13), "", AD13/AC13)</f>
        <v>0.51515151515151514</v>
      </c>
      <c r="AF13" s="5">
        <v>61</v>
      </c>
      <c r="AG13" s="5">
        <v>28</v>
      </c>
      <c r="AH13" s="11">
        <f>IF(ISBLANK(AF13), "", AG13/AF13)</f>
        <v>0.45901639344262296</v>
      </c>
      <c r="AJ13" s="4">
        <v>24</v>
      </c>
      <c r="AK13" s="5">
        <v>14</v>
      </c>
      <c r="AL13" s="11">
        <f>IF(ISBLANK(AJ13), "", AK13/AJ13)</f>
        <v>0.58333333333333337</v>
      </c>
      <c r="AM13" s="5">
        <v>22</v>
      </c>
      <c r="AN13" s="5">
        <v>8</v>
      </c>
      <c r="AO13" s="11">
        <f>IF(ISBLANK(AM13), "", AN13/AM13)</f>
        <v>0.36363636363636365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1</v>
      </c>
      <c r="D15" s="5">
        <v>0</v>
      </c>
      <c r="E15" s="11">
        <f>IF(ISBLANK(C15), "", D15/C15)</f>
        <v>0</v>
      </c>
      <c r="F15" s="5">
        <v>20</v>
      </c>
      <c r="G15" s="5">
        <v>7</v>
      </c>
      <c r="H15" s="11">
        <f>IF(ISBLANK(F15), "", G15/F15)</f>
        <v>0.35</v>
      </c>
      <c r="I15" s="6">
        <f>IF(ISBLANK(AE17), "",AE17)</f>
        <v>0.16666666666666666</v>
      </c>
      <c r="J15" s="7">
        <f>IF(ISBLANK(AH17), "",AH17)</f>
        <v>0.625</v>
      </c>
      <c r="K15" s="15"/>
      <c r="L15" s="4"/>
      <c r="M15" s="5">
        <v>4</v>
      </c>
      <c r="N15" s="9">
        <v>2</v>
      </c>
      <c r="O15" s="5">
        <v>1</v>
      </c>
      <c r="P15" s="11">
        <f>IF(ISBLANK(N15), "", O15/N15)</f>
        <v>0.5</v>
      </c>
      <c r="Q15" s="5">
        <v>35</v>
      </c>
      <c r="R15" s="5">
        <v>17</v>
      </c>
      <c r="S15" s="11">
        <f>IF(ISBLANK(Q15), "", R15/Q15)</f>
        <v>0.48571428571428571</v>
      </c>
      <c r="T15" s="6">
        <f>IF(ISBLANK(AL17), "",AL17)</f>
        <v>0.54166666666666663</v>
      </c>
      <c r="U15" s="7">
        <f>IF(ISBLANK(AO17), "",AO17)</f>
        <v>0.36363636363636365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12</v>
      </c>
      <c r="AD17" s="5">
        <v>2</v>
      </c>
      <c r="AE17" s="11">
        <f>IF(ISBLANK(AC17), "", AD17/AC17)</f>
        <v>0.16666666666666666</v>
      </c>
      <c r="AF17" s="5">
        <v>8</v>
      </c>
      <c r="AG17" s="5">
        <v>5</v>
      </c>
      <c r="AH17" s="11">
        <f>IF(ISBLANK(AF17), "", AG17/AF17)</f>
        <v>0.625</v>
      </c>
      <c r="AJ17" s="4">
        <v>24</v>
      </c>
      <c r="AK17" s="5">
        <v>13</v>
      </c>
      <c r="AL17" s="11">
        <f>IF(ISBLANK(AJ17), "", AK17/AJ17)</f>
        <v>0.54166666666666663</v>
      </c>
      <c r="AM17" s="5">
        <v>11</v>
      </c>
      <c r="AN17" s="5">
        <v>4</v>
      </c>
      <c r="AO17" s="11">
        <f>IF(ISBLANK(AM17), "", AN17/AM17)</f>
        <v>0.36363636363636365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4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37</v>
      </c>
      <c r="H19" s="11">
        <f>IF(ISBLANK(F19), "", G19/F19)</f>
        <v>0.55223880597014929</v>
      </c>
      <c r="I19" s="6">
        <f>IF(ISBLANK(AE21), "",AE21)</f>
        <v>0.58823529411764708</v>
      </c>
      <c r="J19" s="7">
        <f>IF(ISBLANK(AH21), "",AH21)</f>
        <v>0.51515151515151514</v>
      </c>
      <c r="K19" s="15"/>
      <c r="L19" s="4"/>
      <c r="M19" s="5">
        <v>5</v>
      </c>
      <c r="N19" s="9">
        <v>1</v>
      </c>
      <c r="O19" s="5">
        <v>0</v>
      </c>
      <c r="P19" s="11">
        <f>IF(ISBLANK(N19), "", O19/N19)</f>
        <v>0</v>
      </c>
      <c r="Q19" s="5">
        <v>26</v>
      </c>
      <c r="R19" s="5">
        <v>12</v>
      </c>
      <c r="S19" s="11">
        <f>IF(ISBLANK(Q19), "", R19/Q19)</f>
        <v>0.46153846153846156</v>
      </c>
      <c r="T19" s="6">
        <f>IF(ISBLANK(AL21), "",AL21)</f>
        <v>0.46153846153846156</v>
      </c>
      <c r="U19" s="7">
        <f>IF(ISBLANK(AO21), "",AO21)</f>
        <v>0.46153846153846156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34</v>
      </c>
      <c r="AD21" s="5">
        <v>20</v>
      </c>
      <c r="AE21" s="11">
        <f>IF(ISBLANK(AC21), "", AD21/AC21)</f>
        <v>0.58823529411764708</v>
      </c>
      <c r="AF21" s="5">
        <v>33</v>
      </c>
      <c r="AG21" s="5">
        <v>17</v>
      </c>
      <c r="AH21" s="11">
        <f>IF(ISBLANK(AF21), "", AG21/AF21)</f>
        <v>0.51515151515151514</v>
      </c>
      <c r="AJ21" s="4">
        <v>13</v>
      </c>
      <c r="AK21" s="5">
        <v>6</v>
      </c>
      <c r="AL21" s="11">
        <f>IF(ISBLANK(AJ21), "", AK21/AJ21)</f>
        <v>0.46153846153846156</v>
      </c>
      <c r="AM21" s="5">
        <v>13</v>
      </c>
      <c r="AN21" s="5">
        <v>6</v>
      </c>
      <c r="AO21" s="11">
        <f>IF(ISBLANK(AM21), "", AN21/AM21)</f>
        <v>0.46153846153846156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5</v>
      </c>
      <c r="N23" s="9">
        <v>2</v>
      </c>
      <c r="O23" s="5">
        <v>1</v>
      </c>
      <c r="P23" s="11">
        <f>IF(ISBLANK(N23), "", O23/N23)</f>
        <v>0.5</v>
      </c>
      <c r="Q23" s="5">
        <v>44</v>
      </c>
      <c r="R23" s="5">
        <v>21</v>
      </c>
      <c r="S23" s="11">
        <f>IF(ISBLANK(Q23), "", R23/Q23)</f>
        <v>0.47727272727272729</v>
      </c>
      <c r="T23" s="6">
        <f>IF(ISBLANK(AL25), "",AL25)</f>
        <v>0.39130434782608697</v>
      </c>
      <c r="U23" s="7">
        <f>IF(ISBLANK(AO25), "",AO25)</f>
        <v>0.5714285714285714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9</v>
      </c>
      <c r="AL25" s="11">
        <f>IF(ISBLANK(AJ25), "", AK25/AJ25)</f>
        <v>0.39130434782608697</v>
      </c>
      <c r="AM25" s="5">
        <v>21</v>
      </c>
      <c r="AN25" s="5">
        <v>12</v>
      </c>
      <c r="AO25" s="11">
        <f>IF(ISBLANK(AM25), "", AN25/AM25)</f>
        <v>0.5714285714285714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0.52063492063492067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0.47826086956521741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80" priority="12" rank="1"/>
  </conditionalFormatting>
  <conditionalFormatting sqref="B3 B7 B11 B15 B19 B23 M3 M7 M11 M15 M19 M23">
    <cfRule type="top10" dxfId="79" priority="25" rank="1"/>
  </conditionalFormatting>
  <conditionalFormatting sqref="C3 C7 C11 C15 C19 C23 N3 N7 N11 N15 N19 N23">
    <cfRule type="top10" dxfId="78" priority="11" rank="1"/>
  </conditionalFormatting>
  <conditionalFormatting sqref="C26:C27">
    <cfRule type="cellIs" dxfId="77" priority="13" operator="between">
      <formula>0.5</formula>
      <formula>1</formula>
    </cfRule>
    <cfRule type="cellIs" dxfId="76" priority="14" operator="between">
      <formula>0</formula>
      <formula>0.5</formula>
    </cfRule>
  </conditionalFormatting>
  <conditionalFormatting sqref="D3 D7 D11 D15 D19 D23 O3 O7 O11 O15 O19 O23">
    <cfRule type="top10" dxfId="75" priority="10" rank="1"/>
  </conditionalFormatting>
  <conditionalFormatting sqref="E3 E7 E11 E15 E19 E23 P3 P7 P11 P15 P19 P23">
    <cfRule type="top10" dxfId="74" priority="8" bottom="1" rank="1"/>
    <cfRule type="top10" dxfId="73" priority="9" rank="1"/>
  </conditionalFormatting>
  <conditionalFormatting sqref="F3 F7 F11 F15 F19 F23 Q3 Q7 Q11 Q15 Q19 Q23">
    <cfRule type="top10" dxfId="72" priority="7" rank="1"/>
  </conditionalFormatting>
  <conditionalFormatting sqref="H3 H7 H11 H15 H19 H23 S3 S7 S11 S15 S19 S23">
    <cfRule type="top10" dxfId="71" priority="5" bottom="1" rank="1"/>
    <cfRule type="top10" dxfId="70" priority="6" rank="1"/>
  </conditionalFormatting>
  <conditionalFormatting sqref="I3 I7 I11 I15 I19 I23 T3 T7 T11 T15 T19 T23">
    <cfRule type="top10" dxfId="69" priority="3" bottom="1" rank="1"/>
    <cfRule type="top10" dxfId="68" priority="4" rank="1"/>
  </conditionalFormatting>
  <conditionalFormatting sqref="J3 J7 J11 J15 J19 J23 U3 U7 U11 U15 U19 U23">
    <cfRule type="top10" dxfId="67" priority="1" bottom="1" rank="1"/>
    <cfRule type="top10" dxfId="66" priority="2" rank="1"/>
  </conditionalFormatting>
  <conditionalFormatting sqref="K7">
    <cfRule type="top10" dxfId="65" priority="23" rank="1"/>
    <cfRule type="top10" dxfId="64" priority="24" bottom="1" rank="1"/>
  </conditionalFormatting>
  <conditionalFormatting sqref="K11">
    <cfRule type="top10" dxfId="63" priority="21" rank="1"/>
    <cfRule type="top10" dxfId="62" priority="22" bottom="1" rank="1"/>
  </conditionalFormatting>
  <conditionalFormatting sqref="K15">
    <cfRule type="top10" dxfId="61" priority="19" rank="1"/>
    <cfRule type="top10" dxfId="60" priority="20" bottom="1" rank="1"/>
  </conditionalFormatting>
  <conditionalFormatting sqref="K19">
    <cfRule type="top10" dxfId="59" priority="17" rank="1"/>
    <cfRule type="top10" dxfId="58" priority="18" bottom="1" rank="1"/>
  </conditionalFormatting>
  <conditionalFormatting sqref="K23">
    <cfRule type="top10" dxfId="57" priority="15" rank="1"/>
    <cfRule type="top10" dxfId="56" priority="16" bottom="1" rank="1"/>
  </conditionalFormatting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BE96B3-0AF0-4AEB-B456-0D14E7E019A5}">
  <dimension ref="A1:CR4"/>
  <sheetViews>
    <sheetView topLeftCell="BO1" workbookViewId="0">
      <selection activeCell="BX11" sqref="BX11"/>
    </sheetView>
  </sheetViews>
  <sheetFormatPr defaultRowHeight="15" x14ac:dyDescent="0.25"/>
  <cols>
    <col min="2" max="3" width="9.140625" style="16"/>
    <col min="8" max="8" width="9.140625" style="12"/>
    <col min="10" max="10" width="9.140625" style="16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20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/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31" t="s">
        <v>22</v>
      </c>
      <c r="BY1" s="31"/>
      <c r="BZ1" s="31"/>
      <c r="CA1" s="31"/>
      <c r="CB1" s="32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3</v>
      </c>
      <c r="B2" s="18">
        <f>A2/SUM(A2:A2)</f>
        <v>1</v>
      </c>
      <c r="C2" s="18">
        <f>1/A2</f>
        <v>0.33333333333333331</v>
      </c>
      <c r="D2" s="17" t="e" vm="1">
        <v>#VALUE!</v>
      </c>
      <c r="E2" s="17" t="e" vm="3">
        <v>#VALUE!</v>
      </c>
      <c r="F2" s="17" t="e" vm="11">
        <v>#VALUE!</v>
      </c>
      <c r="G2" s="17" t="e" vm="4">
        <v>#VALUE!</v>
      </c>
      <c r="H2" s="19" t="e" vm="5">
        <v>#VALUE!</v>
      </c>
      <c r="I2" s="17">
        <v>2</v>
      </c>
      <c r="J2" s="18">
        <f>I2/SUM(I:I)</f>
        <v>1</v>
      </c>
      <c r="K2" s="18">
        <f>1/I2</f>
        <v>0.5</v>
      </c>
      <c r="L2" s="17" t="e" vm="3">
        <v>#VALUE!</v>
      </c>
      <c r="M2" s="17" t="e" vm="11">
        <v>#VALUE!</v>
      </c>
      <c r="N2" s="17" t="e" vm="4">
        <v>#VALUE!</v>
      </c>
      <c r="O2" s="17" t="e" vm="27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2/Q2</f>
        <v>0.5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1/SUM(Y:Y)</f>
        <v>1</v>
      </c>
      <c r="AA2" s="18">
        <f>0/Z2</f>
        <v>0</v>
      </c>
      <c r="AB2" s="17" t="e" vm="2">
        <v>#VALUE!</v>
      </c>
      <c r="AC2" s="17" t="e" vm="3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6">
        <v>#VALUE!</v>
      </c>
      <c r="AK2" s="17" t="e" vm="11">
        <v>#VALUE!</v>
      </c>
      <c r="AL2" s="17" t="e" vm="12">
        <v>#VALUE!</v>
      </c>
      <c r="AM2" s="17" t="e" vm="17">
        <v>#VALUE!</v>
      </c>
      <c r="AN2" s="19" t="e" vm="5">
        <v>#VALUE!</v>
      </c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11">
        <v>#VALUE!</v>
      </c>
      <c r="BB2" s="17" t="e" vm="4">
        <v>#VALUE!</v>
      </c>
      <c r="BC2" s="17" t="e" vm="23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1/BM2</f>
        <v>0.5</v>
      </c>
      <c r="BP2" s="17" t="e" vm="6">
        <v>#VALUE!</v>
      </c>
      <c r="BQ2" s="17" t="e" vm="11">
        <v>#VALUE!</v>
      </c>
      <c r="BR2" s="17" t="e" vm="7">
        <v>#VALUE!</v>
      </c>
      <c r="BS2" s="17" t="e" vm="2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1</v>
      </c>
      <c r="CE2" s="17">
        <f>0/CC2</f>
        <v>0</v>
      </c>
      <c r="CF2" s="17" t="e" vm="2">
        <v>#VALUE!</v>
      </c>
      <c r="CG2" s="17" t="e" vm="6">
        <v>#VALUE!</v>
      </c>
      <c r="CH2" s="17" t="e" vm="7">
        <v>#VALUE!</v>
      </c>
      <c r="CI2" s="17" t="e" vm="15">
        <v>#VALUE!</v>
      </c>
      <c r="CJ2" s="19" t="e" vm="5">
        <v>#VALUE!</v>
      </c>
      <c r="CK2" s="17">
        <v>1</v>
      </c>
      <c r="CL2" s="18">
        <f>CK2/SUM(CK:CK)</f>
        <v>0.5</v>
      </c>
      <c r="CM2" s="18">
        <f>0/CK2</f>
        <v>0</v>
      </c>
      <c r="CN2" s="17" t="e" vm="2">
        <v>#VALUE!</v>
      </c>
      <c r="CO2" s="17" t="e" vm="6">
        <v>#VALUE!</v>
      </c>
      <c r="CP2" s="17" t="e" vm="9">
        <v>#VALUE!</v>
      </c>
      <c r="CQ2" s="17" t="e" vm="15">
        <v>#VALUE!</v>
      </c>
      <c r="CR2" s="19" t="e" vm="5">
        <v>#VALUE!</v>
      </c>
    </row>
    <row r="3" spans="1:96" s="17" customFormat="1" ht="30.75" customHeight="1" x14ac:dyDescent="0.25">
      <c r="A3" s="17">
        <v>1</v>
      </c>
      <c r="B3" s="18">
        <f>A3/SUM(A3:A3)</f>
        <v>1</v>
      </c>
      <c r="C3" s="18">
        <f>1/A3</f>
        <v>1</v>
      </c>
      <c r="D3" s="17" t="e" vm="2">
        <v>#VALUE!</v>
      </c>
      <c r="E3" s="17" t="e" vm="3">
        <v>#VALUE!</v>
      </c>
      <c r="F3" s="17" t="e" vm="4">
        <v>#VALUE!</v>
      </c>
      <c r="G3" s="17" t="e" vm="27">
        <v>#VALUE!</v>
      </c>
      <c r="H3" s="19" t="e" vm="5">
        <v>#VALUE!</v>
      </c>
      <c r="J3" s="18"/>
      <c r="P3" s="19"/>
      <c r="Q3" s="17">
        <v>2</v>
      </c>
      <c r="R3" s="18">
        <f>Q3/SUM(Q:Q)</f>
        <v>0.33333333333333331</v>
      </c>
      <c r="S3" s="18">
        <f>1/Q3</f>
        <v>0.5</v>
      </c>
      <c r="T3" s="17" t="e" vm="2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Z3" s="18"/>
      <c r="AF3" s="19"/>
      <c r="AG3" s="17">
        <v>2</v>
      </c>
      <c r="AH3" s="18">
        <f>AG3/SUM(AG:AG)</f>
        <v>0.66666666666666663</v>
      </c>
      <c r="AI3" s="18">
        <f>2/AG3</f>
        <v>1</v>
      </c>
      <c r="AJ3" s="17" t="e" vm="2">
        <v>#VALUE!</v>
      </c>
      <c r="AK3" s="17" t="e" vm="6">
        <v>#VALUE!</v>
      </c>
      <c r="AL3" s="17" t="e" vm="15">
        <v>#VALUE!</v>
      </c>
      <c r="AM3" s="17" t="e" vm="17">
        <v>#VALUE!</v>
      </c>
      <c r="AN3" s="19" t="e" vm="5">
        <v>#VALUE!</v>
      </c>
      <c r="AV3" s="19"/>
      <c r="AW3" s="17">
        <v>1</v>
      </c>
      <c r="AX3" s="18">
        <f>AW3/SUM(AW:AW)</f>
        <v>0.2</v>
      </c>
      <c r="AY3" s="18">
        <f>1/AW3</f>
        <v>1</v>
      </c>
      <c r="AZ3" s="17" t="e" vm="18">
        <v>#VALUE!</v>
      </c>
      <c r="BA3" s="17" t="e" vm="3">
        <v>#VALUE!</v>
      </c>
      <c r="BB3" s="17" t="e" vm="7">
        <v>#VALUE!</v>
      </c>
      <c r="BC3" s="17" t="e" vm="8">
        <v>#VALUE!</v>
      </c>
      <c r="BD3" s="19" t="e" vm="27">
        <v>#VALUE!</v>
      </c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">
        <v>#VALUE!</v>
      </c>
      <c r="BY3" s="17" t="e" vm="2">
        <v>#VALUE!</v>
      </c>
      <c r="BZ3" s="17" t="e" vm="9">
        <v>#VALUE!</v>
      </c>
      <c r="CA3" s="17" t="e" vm="8">
        <v>#VALUE!</v>
      </c>
      <c r="CB3" s="19" t="e" vm="22">
        <v>#VALUE!</v>
      </c>
      <c r="CD3" s="18"/>
      <c r="CJ3" s="19"/>
      <c r="CK3" s="17">
        <v>1</v>
      </c>
      <c r="CL3" s="18">
        <f>CK3/SUM(CK:CK)</f>
        <v>0.5</v>
      </c>
      <c r="CM3" s="18">
        <f>1/CK3</f>
        <v>1</v>
      </c>
      <c r="CN3" s="17" t="e" vm="1">
        <v>#VALUE!</v>
      </c>
      <c r="CO3" s="17" t="e" vm="2">
        <v>#VALUE!</v>
      </c>
      <c r="CP3" s="17" t="e" vm="6">
        <v>#VALUE!</v>
      </c>
      <c r="CQ3" s="17" t="e" vm="9">
        <v>#VALUE!</v>
      </c>
      <c r="CR3" s="19" t="e" vm="5">
        <v>#VALUE!</v>
      </c>
    </row>
    <row r="4" spans="1:96" s="17" customFormat="1" ht="30.75" customHeight="1" x14ac:dyDescent="0.25">
      <c r="A4" s="17">
        <v>1</v>
      </c>
      <c r="B4" s="18">
        <f>A4/SUM(A4:A4)</f>
        <v>1</v>
      </c>
      <c r="C4" s="18">
        <f>0/A4</f>
        <v>0</v>
      </c>
      <c r="D4" s="17" t="e" vm="1">
        <v>#VALUE!</v>
      </c>
      <c r="E4" s="17" t="e" vm="18">
        <v>#VALUE!</v>
      </c>
      <c r="F4" s="17" t="e" vm="3">
        <v>#VALUE!</v>
      </c>
      <c r="G4" s="17" t="e" vm="22">
        <v>#VALUE!</v>
      </c>
      <c r="H4" s="19" t="e" vm="15">
        <v>#VALUE!</v>
      </c>
      <c r="J4" s="18"/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55" priority="6" rank="1"/>
  </conditionalFormatting>
  <conditionalFormatting sqref="C1:C1048576">
    <cfRule type="top10" dxfId="54" priority="5" rank="1"/>
  </conditionalFormatting>
  <conditionalFormatting sqref="J1:J1048576">
    <cfRule type="top10" dxfId="53" priority="20" rank="1"/>
  </conditionalFormatting>
  <conditionalFormatting sqref="K1:K1048576">
    <cfRule type="top10" dxfId="52" priority="15" rank="1"/>
  </conditionalFormatting>
  <conditionalFormatting sqref="R1:R1048576">
    <cfRule type="top10" dxfId="51" priority="14" rank="1"/>
  </conditionalFormatting>
  <conditionalFormatting sqref="S1:S1048576">
    <cfRule type="top10" dxfId="50" priority="13" rank="1"/>
  </conditionalFormatting>
  <conditionalFormatting sqref="Z1:Z1048576">
    <cfRule type="top10" dxfId="49" priority="1" rank="1"/>
  </conditionalFormatting>
  <conditionalFormatting sqref="AH1:AH1048576">
    <cfRule type="top10" dxfId="48" priority="8" rank="1"/>
  </conditionalFormatting>
  <conditionalFormatting sqref="AI1:AI1048576">
    <cfRule type="top10" dxfId="47" priority="7" rank="1"/>
  </conditionalFormatting>
  <conditionalFormatting sqref="AX1:AX1048576">
    <cfRule type="top10" dxfId="46" priority="12" rank="1"/>
  </conditionalFormatting>
  <conditionalFormatting sqref="AY1:AY1048576">
    <cfRule type="top10" dxfId="45" priority="11" rank="1"/>
  </conditionalFormatting>
  <conditionalFormatting sqref="BN1:BN1048576">
    <cfRule type="top10" dxfId="44" priority="17" rank="1"/>
  </conditionalFormatting>
  <conditionalFormatting sqref="BO1:BO1048576">
    <cfRule type="top10" dxfId="43" priority="16" rank="1"/>
  </conditionalFormatting>
  <conditionalFormatting sqref="BV1:BV1048576">
    <cfRule type="top10" dxfId="42" priority="10" rank="1"/>
  </conditionalFormatting>
  <conditionalFormatting sqref="BW1:BW1048576">
    <cfRule type="top10" dxfId="41" priority="9" rank="1"/>
  </conditionalFormatting>
  <conditionalFormatting sqref="CD1:CD1048576">
    <cfRule type="top10" dxfId="40" priority="2" rank="1"/>
  </conditionalFormatting>
  <conditionalFormatting sqref="CL1:CL1048576">
    <cfRule type="top10" dxfId="39" priority="4" rank="1"/>
  </conditionalFormatting>
  <conditionalFormatting sqref="CM1:CM1048576">
    <cfRule type="top10" dxfId="38" priority="3" rank="1"/>
  </conditionalFormatting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D46950-9B8F-42FF-8E8A-A68CEE888F46}">
  <dimension ref="A1:AO27"/>
  <sheetViews>
    <sheetView topLeftCell="G1" workbookViewId="0">
      <selection activeCell="AO31" sqref="AO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2</v>
      </c>
      <c r="C3" s="9">
        <v>3</v>
      </c>
      <c r="D3" s="5">
        <v>0</v>
      </c>
      <c r="E3" s="11">
        <f>IF(ISBLANK(C3), "", D3/C3)</f>
        <v>0</v>
      </c>
      <c r="F3" s="5">
        <v>89</v>
      </c>
      <c r="G3" s="5">
        <v>36</v>
      </c>
      <c r="H3" s="11">
        <f>IF(ISBLANK(F3), "", G3/F3)</f>
        <v>0.4044943820224719</v>
      </c>
      <c r="I3" s="6">
        <f>IF(ISBLANK(AE5), "",AE5)</f>
        <v>0.42857142857142855</v>
      </c>
      <c r="J3" s="7">
        <f>IF(ISBLANK(AH5), "",AH5)</f>
        <v>0.375</v>
      </c>
      <c r="K3" s="15"/>
      <c r="L3" s="4"/>
      <c r="M3" s="5">
        <v>3</v>
      </c>
      <c r="N3" s="9">
        <v>3</v>
      </c>
      <c r="O3" s="5">
        <v>2</v>
      </c>
      <c r="P3" s="11">
        <f>IF(ISBLANK(N3), "", O3/N3)</f>
        <v>0.66666666666666663</v>
      </c>
      <c r="Q3" s="5">
        <v>65</v>
      </c>
      <c r="R3" s="5">
        <v>36</v>
      </c>
      <c r="S3" s="11">
        <f>IF(ISBLANK(Q3), "", R3/Q3)</f>
        <v>0.55384615384615388</v>
      </c>
      <c r="T3" s="6">
        <f>IF(ISBLANK(AL5), "",AL5)</f>
        <v>0.6</v>
      </c>
      <c r="U3" s="7">
        <f>IF(ISBLANK(AO5), "",AO5)</f>
        <v>0.51428571428571423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49</v>
      </c>
      <c r="AD5" s="5">
        <v>21</v>
      </c>
      <c r="AE5" s="11">
        <f>IF(ISBLANK(AC5), "", AD5/AC5)</f>
        <v>0.42857142857142855</v>
      </c>
      <c r="AF5" s="5">
        <v>40</v>
      </c>
      <c r="AG5" s="5">
        <v>15</v>
      </c>
      <c r="AH5" s="11">
        <f>IF(ISBLANK(AF5), "", AG5/AF5)</f>
        <v>0.375</v>
      </c>
      <c r="AJ5" s="4">
        <v>30</v>
      </c>
      <c r="AK5" s="5">
        <v>18</v>
      </c>
      <c r="AL5" s="11">
        <f>IF(ISBLANK(AJ5), "", AK5/AJ5)</f>
        <v>0.6</v>
      </c>
      <c r="AM5" s="5">
        <v>35</v>
      </c>
      <c r="AN5" s="5">
        <v>18</v>
      </c>
      <c r="AO5" s="11">
        <f>IF(ISBLANK(AM5), "", AN5/AM5)</f>
        <v>0.51428571428571423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>
        <v>1</v>
      </c>
      <c r="D7" s="5">
        <v>0</v>
      </c>
      <c r="E7" s="11">
        <f>IF(ISBLANK(C7), "", D7/C7)</f>
        <v>0</v>
      </c>
      <c r="F7" s="5">
        <v>22</v>
      </c>
      <c r="G7" s="5">
        <v>9</v>
      </c>
      <c r="H7" s="11">
        <f>IF(ISBLANK(F7), "", G7/F7)</f>
        <v>0.40909090909090912</v>
      </c>
      <c r="I7" s="6">
        <f>IF(ISBLANK(AE9), "",AE9)</f>
        <v>0.3</v>
      </c>
      <c r="J7" s="7">
        <f>IF(ISBLANK(AH9), "",AH9)</f>
        <v>0.5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10</v>
      </c>
      <c r="AD9" s="5">
        <v>3</v>
      </c>
      <c r="AE9" s="11">
        <f>IF(ISBLANK(AC9), "", AD9/AC9)</f>
        <v>0.3</v>
      </c>
      <c r="AF9" s="5">
        <v>12</v>
      </c>
      <c r="AG9" s="5">
        <v>6</v>
      </c>
      <c r="AH9" s="11">
        <f>IF(ISBLANK(AF9), "", AG9/AF9)</f>
        <v>0.5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5</v>
      </c>
      <c r="C11" s="9"/>
      <c r="D11" s="5"/>
      <c r="E11" s="11" t="str">
        <f>IF(ISBLANK(C11), "", D11/C11)</f>
        <v/>
      </c>
      <c r="F11" s="5"/>
      <c r="G11" s="5"/>
      <c r="H11" s="11" t="str">
        <f>IF(ISBLANK(F11), "", G11/F11)</f>
        <v/>
      </c>
      <c r="I11" s="6" t="str">
        <f>IF(ISBLANK(AE13), "",AE13)</f>
        <v/>
      </c>
      <c r="J11" s="7" t="str">
        <f>IF(ISBLANK(AH13), "",AH13)</f>
        <v/>
      </c>
      <c r="K11" s="15"/>
      <c r="L11" s="4">
        <v>1</v>
      </c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0.5</v>
      </c>
      <c r="U11" s="7">
        <f>IF(ISBLANK(AO13), "",AO13)</f>
        <v>0.41666666666666669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/>
      <c r="AD13" s="5"/>
      <c r="AE13" s="11" t="str">
        <f>IF(ISBLANK(AC13), "", AD13/AC13)</f>
        <v/>
      </c>
      <c r="AF13" s="5"/>
      <c r="AG13" s="5"/>
      <c r="AH13" s="11" t="str">
        <f>IF(ISBLANK(AF13), "", AG13/AF13)</f>
        <v/>
      </c>
      <c r="AJ13" s="4">
        <v>12</v>
      </c>
      <c r="AK13" s="5">
        <v>6</v>
      </c>
      <c r="AL13" s="11">
        <f>IF(ISBLANK(AJ13), "", AK13/AJ13)</f>
        <v>0.5</v>
      </c>
      <c r="AM13" s="5">
        <v>12</v>
      </c>
      <c r="AN13" s="5">
        <v>5</v>
      </c>
      <c r="AO13" s="11">
        <f>IF(ISBLANK(AM13), "", AN13/AM13)</f>
        <v>0.41666666666666669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2</v>
      </c>
      <c r="N15" s="9">
        <v>2</v>
      </c>
      <c r="O15" s="5">
        <v>0</v>
      </c>
      <c r="P15" s="11">
        <f>IF(ISBLANK(N15), "", O15/N15)</f>
        <v>0</v>
      </c>
      <c r="Q15" s="5">
        <v>44</v>
      </c>
      <c r="R15" s="5">
        <v>18</v>
      </c>
      <c r="S15" s="11">
        <f>IF(ISBLANK(Q15), "", R15/Q15)</f>
        <v>0.40909090909090912</v>
      </c>
      <c r="T15" s="6">
        <f>IF(ISBLANK(AL17), "",AL17)</f>
        <v>0.35</v>
      </c>
      <c r="U15" s="7">
        <f>IF(ISBLANK(AO17), "",AO17)</f>
        <v>0.45833333333333331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20</v>
      </c>
      <c r="AK17" s="5">
        <v>7</v>
      </c>
      <c r="AL17" s="11">
        <f>IF(ISBLANK(AJ17), "", AK17/AJ17)</f>
        <v>0.35</v>
      </c>
      <c r="AM17" s="5">
        <v>24</v>
      </c>
      <c r="AN17" s="5">
        <v>11</v>
      </c>
      <c r="AO17" s="11">
        <f>IF(ISBLANK(AM17), "", AN17/AM17)</f>
        <v>0.45833333333333331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2</v>
      </c>
      <c r="C19" s="9">
        <v>2</v>
      </c>
      <c r="D19" s="5">
        <v>1</v>
      </c>
      <c r="E19" s="11">
        <f>IF(ISBLANK(C19), "", D19/C19)</f>
        <v>0.5</v>
      </c>
      <c r="F19" s="5">
        <v>58</v>
      </c>
      <c r="G19" s="5">
        <v>29</v>
      </c>
      <c r="H19" s="11">
        <f>IF(ISBLANK(F19), "", G19/F19)</f>
        <v>0.5</v>
      </c>
      <c r="I19" s="6">
        <f>IF(ISBLANK(AE21), "",AE21)</f>
        <v>0.37931034482758619</v>
      </c>
      <c r="J19" s="7">
        <f>IF(ISBLANK(AH21), "",AH21)</f>
        <v>0.62068965517241381</v>
      </c>
      <c r="K19" s="15"/>
      <c r="L19" s="4">
        <v>2</v>
      </c>
      <c r="M19" s="5">
        <v>1</v>
      </c>
      <c r="N19" s="9">
        <v>2</v>
      </c>
      <c r="O19" s="5">
        <v>0</v>
      </c>
      <c r="P19" s="11">
        <f>IF(ISBLANK(N19), "", O19/N19)</f>
        <v>0</v>
      </c>
      <c r="Q19" s="5">
        <v>54</v>
      </c>
      <c r="R19" s="5">
        <v>25</v>
      </c>
      <c r="S19" s="11">
        <f>IF(ISBLANK(Q19), "", R19/Q19)</f>
        <v>0.46296296296296297</v>
      </c>
      <c r="T19" s="6">
        <f>IF(ISBLANK(AL21), "",AL21)</f>
        <v>0.51851851851851849</v>
      </c>
      <c r="U19" s="7">
        <f>IF(ISBLANK(AO21), "",AO21)</f>
        <v>0.40740740740740738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29</v>
      </c>
      <c r="AD21" s="5">
        <v>11</v>
      </c>
      <c r="AE21" s="11">
        <f>IF(ISBLANK(AC21), "", AD21/AC21)</f>
        <v>0.37931034482758619</v>
      </c>
      <c r="AF21" s="5">
        <v>29</v>
      </c>
      <c r="AG21" s="5">
        <v>18</v>
      </c>
      <c r="AH21" s="11">
        <f>IF(ISBLANK(AF21), "", AG21/AF21)</f>
        <v>0.62068965517241381</v>
      </c>
      <c r="AJ21" s="4">
        <v>27</v>
      </c>
      <c r="AK21" s="5">
        <v>14</v>
      </c>
      <c r="AL21" s="11">
        <f>IF(ISBLANK(AJ21), "", AK21/AJ21)</f>
        <v>0.51851851851851849</v>
      </c>
      <c r="AM21" s="5">
        <v>27</v>
      </c>
      <c r="AN21" s="5">
        <v>11</v>
      </c>
      <c r="AO21" s="11">
        <f>IF(ISBLANK(AM21), "", AN21/AM21)</f>
        <v>0.40740740740740738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1</v>
      </c>
      <c r="N23" s="9">
        <v>3</v>
      </c>
      <c r="O23" s="5">
        <v>2</v>
      </c>
      <c r="P23" s="11">
        <f>IF(ISBLANK(N23), "", O23/N23)</f>
        <v>0.66666666666666663</v>
      </c>
      <c r="Q23" s="5">
        <v>60</v>
      </c>
      <c r="R23" s="5">
        <v>39</v>
      </c>
      <c r="S23" s="11">
        <f>IF(ISBLANK(Q23), "", R23/Q23)</f>
        <v>0.65</v>
      </c>
      <c r="T23" s="6">
        <f>IF(ISBLANK(AL25), "",AL25)</f>
        <v>0.63157894736842102</v>
      </c>
      <c r="U23" s="7">
        <f>IF(ISBLANK(AO25), "",AO25)</f>
        <v>0.68181818181818177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38</v>
      </c>
      <c r="AK25" s="5">
        <v>24</v>
      </c>
      <c r="AL25" s="11">
        <f>IF(ISBLANK(AJ25), "", AK25/AJ25)</f>
        <v>0.63157894736842102</v>
      </c>
      <c r="AM25" s="5">
        <v>22</v>
      </c>
      <c r="AN25" s="5">
        <v>15</v>
      </c>
      <c r="AO25" s="11">
        <f>IF(ISBLANK(AM25), "", AN25/AM25)</f>
        <v>0.68181818181818177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0.48372093023255813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0.4925373134328358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7" priority="12" rank="1"/>
  </conditionalFormatting>
  <conditionalFormatting sqref="B3 B7 B11 B15 B19 B23 M3 M7 M11 M15 M19 M23">
    <cfRule type="top10" dxfId="36" priority="25" rank="1"/>
  </conditionalFormatting>
  <conditionalFormatting sqref="C3 C7 C11 C15 C19 C23 N3 N7 N11 N15 N19 N23">
    <cfRule type="top10" dxfId="35" priority="11" rank="1"/>
  </conditionalFormatting>
  <conditionalFormatting sqref="C26:C27">
    <cfRule type="cellIs" dxfId="34" priority="13" operator="between">
      <formula>0.5</formula>
      <formula>1</formula>
    </cfRule>
    <cfRule type="cellIs" dxfId="33" priority="14" operator="between">
      <formula>0</formula>
      <formula>0.5</formula>
    </cfRule>
  </conditionalFormatting>
  <conditionalFormatting sqref="D3 D7 D11 D15 D19 D23 O3 O7 O11 O15 O19 O23">
    <cfRule type="top10" dxfId="32" priority="10" rank="1"/>
  </conditionalFormatting>
  <conditionalFormatting sqref="E3 E7 E11 E15 E19 E23 P3 P7 P11 P15 P19 P23">
    <cfRule type="top10" dxfId="31" priority="8" bottom="1" rank="1"/>
    <cfRule type="top10" dxfId="30" priority="9" rank="1"/>
  </conditionalFormatting>
  <conditionalFormatting sqref="F3 F7 F11 F15 F19 F23 Q3 Q7 Q11 Q15 Q19 Q23">
    <cfRule type="top10" dxfId="29" priority="7" rank="1"/>
  </conditionalFormatting>
  <conditionalFormatting sqref="H3 H7 H11 H15 H19 H23 S3 S7 S11 S15 S19 S23">
    <cfRule type="top10" dxfId="28" priority="5" bottom="1" rank="1"/>
    <cfRule type="top10" dxfId="27" priority="6" rank="1"/>
  </conditionalFormatting>
  <conditionalFormatting sqref="I3 I7 I11 I15 I19 I23 T3 T7 T11 T15 T19 T23">
    <cfRule type="top10" dxfId="26" priority="3" bottom="1" rank="1"/>
    <cfRule type="top10" dxfId="25" priority="4" rank="1"/>
  </conditionalFormatting>
  <conditionalFormatting sqref="J3 J7 J11 J15 J19 J23 U3 U7 U11 U15 U19 U23">
    <cfRule type="top10" dxfId="24" priority="1" bottom="1" rank="1"/>
    <cfRule type="top10" dxfId="23" priority="2" rank="1"/>
  </conditionalFormatting>
  <conditionalFormatting sqref="K7">
    <cfRule type="top10" dxfId="22" priority="23" rank="1"/>
    <cfRule type="top10" dxfId="21" priority="24" bottom="1" rank="1"/>
  </conditionalFormatting>
  <conditionalFormatting sqref="K11">
    <cfRule type="top10" dxfId="20" priority="21" rank="1"/>
    <cfRule type="top10" dxfId="19" priority="22" bottom="1" rank="1"/>
  </conditionalFormatting>
  <conditionalFormatting sqref="K15">
    <cfRule type="top10" dxfId="18" priority="19" rank="1"/>
    <cfRule type="top10" dxfId="17" priority="20" bottom="1" rank="1"/>
  </conditionalFormatting>
  <conditionalFormatting sqref="K19">
    <cfRule type="top10" dxfId="16" priority="17" rank="1"/>
    <cfRule type="top10" dxfId="15" priority="18" bottom="1" rank="1"/>
  </conditionalFormatting>
  <conditionalFormatting sqref="K23">
    <cfRule type="top10" dxfId="14" priority="15" rank="1"/>
    <cfRule type="top10" dxfId="13" priority="16" bottom="1" rank="1"/>
  </conditionalFormatting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0EAE4-2BDD-4889-87A8-BDEA874E32F5}">
  <dimension ref="A1:CR5"/>
  <sheetViews>
    <sheetView workbookViewId="0">
      <selection activeCell="BD3" sqref="BD3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20">
        <v>#VALUE!</v>
      </c>
      <c r="F2" s="17" t="e" vm="18">
        <v>#VALUE!</v>
      </c>
      <c r="G2" s="17" t="e" vm="26">
        <v>#VALUE!</v>
      </c>
      <c r="H2" s="19" t="e" vm="5">
        <v>#VALUE!</v>
      </c>
      <c r="I2" s="17">
        <v>1</v>
      </c>
      <c r="J2" s="18">
        <f>I2/SUM(I:I)</f>
        <v>1</v>
      </c>
      <c r="K2" s="18">
        <v>0</v>
      </c>
      <c r="L2" s="17" t="e" vm="11">
        <v>#VALUE!</v>
      </c>
      <c r="M2" s="17" t="e" vm="4">
        <v>#VALUE!</v>
      </c>
      <c r="N2" s="17" t="e" vm="27">
        <v>#VALUE!</v>
      </c>
      <c r="O2" s="17" t="e" vm="17">
        <v>#VALUE!</v>
      </c>
      <c r="P2" s="19" t="e" vm="5">
        <v>#VALUE!</v>
      </c>
      <c r="X2" s="19"/>
      <c r="AF2" s="19"/>
      <c r="AG2" s="17">
        <v>2</v>
      </c>
      <c r="AH2" s="18">
        <f>AG2/SUM(AG:AG)</f>
        <v>1</v>
      </c>
      <c r="AI2" s="18">
        <f>1/AG2</f>
        <v>0.5</v>
      </c>
      <c r="AJ2" s="17" t="e" vm="13">
        <v>#VALUE!</v>
      </c>
      <c r="AK2" s="17" t="e" vm="6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2</v>
      </c>
      <c r="AX2" s="18">
        <f>AW2/SUM(AW:AW)</f>
        <v>0.66666666666666663</v>
      </c>
      <c r="AY2" s="18">
        <f>2/AW2</f>
        <v>1</v>
      </c>
      <c r="AZ2" s="17" t="e" vm="2">
        <v>#VALUE!</v>
      </c>
      <c r="BA2" s="17" t="e" vm="25">
        <v>#VALUE!</v>
      </c>
      <c r="BB2" s="17" t="e" vm="4">
        <v>#VALUE!</v>
      </c>
      <c r="BC2" s="17" t="e" vm="17">
        <v>#VALUE!</v>
      </c>
      <c r="BD2" s="19" t="e" vm="5">
        <v>#VALUE!</v>
      </c>
      <c r="BL2" s="19"/>
      <c r="BM2" s="17">
        <v>1</v>
      </c>
      <c r="BN2" s="18">
        <f>BM2/SUM(BM$2:BM$2)</f>
        <v>1</v>
      </c>
      <c r="BO2" s="18">
        <v>0</v>
      </c>
      <c r="BP2" s="17" t="e" vm="13">
        <v>#VALUE!</v>
      </c>
      <c r="BQ2" s="17" t="e" vm="6">
        <v>#VALUE!</v>
      </c>
      <c r="BR2" s="17" t="e" vm="25">
        <v>#VALUE!</v>
      </c>
      <c r="BS2" s="17" t="e" vm="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26">
        <v>#VALUE!</v>
      </c>
      <c r="BZ2" s="17" t="e" vm="25">
        <v>#VALUE!</v>
      </c>
      <c r="CA2" s="17" t="e" vm="19">
        <v>#VALUE!</v>
      </c>
      <c r="CB2" s="19" t="e" vm="17">
        <v>#VALUE!</v>
      </c>
      <c r="CC2" s="17">
        <v>1</v>
      </c>
      <c r="CD2" s="18">
        <f>CC2/SUM(CC:CC)</f>
        <v>0.5</v>
      </c>
      <c r="CE2" s="18">
        <f>0/CC2</f>
        <v>0</v>
      </c>
      <c r="CF2" s="17" t="e" vm="2">
        <v>#VALUE!</v>
      </c>
      <c r="CG2" s="17" t="e" vm="7">
        <v>#VALUE!</v>
      </c>
      <c r="CH2" s="17" t="e" vm="12">
        <v>#VALUE!</v>
      </c>
      <c r="CI2" s="17" t="e" vm="10">
        <v>#VALUE!</v>
      </c>
      <c r="CJ2" s="19" t="e" vm="23">
        <v>#VALUE!</v>
      </c>
      <c r="CK2" s="17">
        <v>3</v>
      </c>
      <c r="CL2" s="18">
        <f>CK2/SUM(CK:CK)</f>
        <v>1</v>
      </c>
      <c r="CM2" s="18">
        <f>2/CK2</f>
        <v>0.66666666666666663</v>
      </c>
      <c r="CN2" s="17" t="e" vm="11">
        <v>#VALUE!</v>
      </c>
      <c r="CO2" s="17" t="e" vm="7">
        <v>#VALUE!</v>
      </c>
      <c r="CP2" s="17" t="e" vm="12">
        <v>#VALUE!</v>
      </c>
      <c r="CQ2" s="17" t="e" vm="4">
        <v>#VALUE!</v>
      </c>
      <c r="CR2" s="19" t="e" vm="17">
        <v>#VALUE!</v>
      </c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8">
        <v>#VALUE!</v>
      </c>
      <c r="E3" s="17" t="e" vm="26">
        <v>#VALUE!</v>
      </c>
      <c r="F3" s="17" t="e" vm="11">
        <v>#VALUE!</v>
      </c>
      <c r="G3" s="17" t="e" vm="4">
        <v>#VALUE!</v>
      </c>
      <c r="H3" s="19" t="e" vm="17">
        <v>#VALUE!</v>
      </c>
      <c r="P3" s="19"/>
      <c r="X3" s="19"/>
      <c r="AF3" s="19"/>
      <c r="AN3" s="19"/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">
        <v>#VALUE!</v>
      </c>
      <c r="BA3" s="17" t="e" vm="25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0.5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6">
        <v>#VALUE!</v>
      </c>
      <c r="CG3" s="17" t="e" vm="11">
        <v>#VALUE!</v>
      </c>
      <c r="CH3" s="17" t="e" vm="12">
        <v>#VALUE!</v>
      </c>
      <c r="CI3" s="17" t="e" vm="17">
        <v>#VALUE!</v>
      </c>
      <c r="CJ3" s="19" t="e" vm="5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26">
        <v>#VALUE!</v>
      </c>
      <c r="F4" s="17" t="e" vm="4">
        <v>#VALUE!</v>
      </c>
      <c r="G4" s="17" t="e" vm="27">
        <v>#VALUE!</v>
      </c>
      <c r="H4" s="19" t="e" vm="17">
        <v>#VALUE!</v>
      </c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0.25</v>
      </c>
      <c r="C5" s="18">
        <f>0/A5</f>
        <v>0</v>
      </c>
      <c r="D5" s="17" t="e" vm="13">
        <v>#VALUE!</v>
      </c>
      <c r="E5" s="17" t="e" vm="26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J5" s="19"/>
      <c r="CR5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2" priority="8" rank="1"/>
  </conditionalFormatting>
  <conditionalFormatting sqref="J1:J1048576">
    <cfRule type="top10" dxfId="11" priority="11" rank="1"/>
  </conditionalFormatting>
  <conditionalFormatting sqref="AH1:AH1048576">
    <cfRule type="top10" dxfId="10" priority="3" rank="1"/>
  </conditionalFormatting>
  <conditionalFormatting sqref="AI1:AI1048576">
    <cfRule type="top10" dxfId="9" priority="2" rank="1"/>
  </conditionalFormatting>
  <conditionalFormatting sqref="AX1:AX1048576">
    <cfRule type="top10" dxfId="8" priority="1" rank="1"/>
  </conditionalFormatting>
  <conditionalFormatting sqref="AY1:AY1048576">
    <cfRule type="top10" dxfId="7" priority="4" rank="1"/>
  </conditionalFormatting>
  <conditionalFormatting sqref="BN2">
    <cfRule type="top10" dxfId="6" priority="10" rank="1"/>
  </conditionalFormatting>
  <conditionalFormatting sqref="BO2">
    <cfRule type="top10" dxfId="5" priority="9" rank="1"/>
  </conditionalFormatting>
  <conditionalFormatting sqref="BV2:BV3">
    <cfRule type="top10" dxfId="4" priority="6" rank="1"/>
  </conditionalFormatting>
  <conditionalFormatting sqref="CD1:CD1048576">
    <cfRule type="top10" dxfId="3" priority="7" rank="1"/>
  </conditionalFormatting>
  <conditionalFormatting sqref="CL1:CM1048576">
    <cfRule type="top10" dxfId="2" priority="5" rank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CB49C-EEE5-4FE6-9F2C-6C207210BA58}">
  <dimension ref="A1:AO27"/>
  <sheetViews>
    <sheetView workbookViewId="0">
      <selection activeCell="C15" sqref="C1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2</v>
      </c>
      <c r="C3" s="9">
        <v>3</v>
      </c>
      <c r="D3" s="5">
        <v>1</v>
      </c>
      <c r="E3" s="11">
        <f>IF(ISBLANK(C3), "", D3/C3)</f>
        <v>0.33333333333333331</v>
      </c>
      <c r="F3" s="5">
        <v>69</v>
      </c>
      <c r="G3" s="5">
        <v>31</v>
      </c>
      <c r="H3" s="11">
        <f>IF(ISBLANK(F3), "", G3/F3)</f>
        <v>0.44927536231884058</v>
      </c>
      <c r="I3" s="6">
        <f>IF(ISBLANK(AE5), "",AE5)</f>
        <v>0.51515151515151514</v>
      </c>
      <c r="J3" s="7">
        <f>IF(ISBLANK(AH5), "",AH5)</f>
        <v>0.3888888888888889</v>
      </c>
      <c r="K3" s="15"/>
      <c r="L3" s="4"/>
      <c r="M3" s="5">
        <v>3</v>
      </c>
      <c r="N3" s="9">
        <v>3</v>
      </c>
      <c r="O3" s="5">
        <v>0</v>
      </c>
      <c r="P3" s="11">
        <f>IF(ISBLANK(N3), "", O3/N3)</f>
        <v>0</v>
      </c>
      <c r="Q3" s="5">
        <v>69</v>
      </c>
      <c r="R3" s="5">
        <v>29</v>
      </c>
      <c r="S3" s="11">
        <f>IF(ISBLANK(Q3), "", R3/Q3)</f>
        <v>0.42028985507246375</v>
      </c>
      <c r="T3" s="6">
        <f>IF(ISBLANK(AL5), "",AL5)</f>
        <v>0.56756756756756754</v>
      </c>
      <c r="U3" s="7">
        <f>IF(ISBLANK(AO5), "",AO5)</f>
        <v>0.25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33</v>
      </c>
      <c r="AD5" s="5">
        <v>17</v>
      </c>
      <c r="AE5" s="11">
        <f>IF(ISBLANK(AC5), "", AD5/AC5)</f>
        <v>0.51515151515151514</v>
      </c>
      <c r="AF5" s="5">
        <v>36</v>
      </c>
      <c r="AG5" s="5">
        <v>14</v>
      </c>
      <c r="AH5" s="11">
        <f>IF(ISBLANK(AF5), "", AG5/AF5)</f>
        <v>0.3888888888888889</v>
      </c>
      <c r="AJ5" s="4">
        <v>37</v>
      </c>
      <c r="AK5" s="5">
        <v>21</v>
      </c>
      <c r="AL5" s="11">
        <f>IF(ISBLANK(AJ5), "", AK5/AJ5)</f>
        <v>0.56756756756756754</v>
      </c>
      <c r="AM5" s="5">
        <v>32</v>
      </c>
      <c r="AN5" s="5">
        <v>8</v>
      </c>
      <c r="AO5" s="11">
        <f>IF(ISBLANK(AM5), "", AN5/AM5)</f>
        <v>0.25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64</v>
      </c>
      <c r="G11" s="5">
        <v>29</v>
      </c>
      <c r="H11" s="11">
        <f>IF(ISBLANK(F11), "", G11/F11)</f>
        <v>0.453125</v>
      </c>
      <c r="I11" s="6">
        <f>IF(ISBLANK(AE13), "",AE13)</f>
        <v>0.6333333333333333</v>
      </c>
      <c r="J11" s="7">
        <f>IF(ISBLANK(AH13), "",AH13)</f>
        <v>0.29411764705882354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30</v>
      </c>
      <c r="AD13" s="5">
        <v>19</v>
      </c>
      <c r="AE13" s="11">
        <f>IF(ISBLANK(AC13), "", AD13/AC13)</f>
        <v>0.6333333333333333</v>
      </c>
      <c r="AF13" s="5">
        <v>34</v>
      </c>
      <c r="AG13" s="5">
        <v>10</v>
      </c>
      <c r="AH13" s="11">
        <f>IF(ISBLANK(AF13), "", AG13/AF13)</f>
        <v>0.29411764705882354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2</v>
      </c>
      <c r="D15" s="5">
        <v>0</v>
      </c>
      <c r="E15" s="11">
        <f>IF(ISBLANK(C15), "", D15/C15)</f>
        <v>0</v>
      </c>
      <c r="F15" s="5">
        <v>38</v>
      </c>
      <c r="G15" s="5">
        <v>12</v>
      </c>
      <c r="H15" s="11">
        <f>IF(ISBLANK(F15), "", G15/F15)</f>
        <v>0.31578947368421051</v>
      </c>
      <c r="I15" s="6">
        <f>IF(ISBLANK(AE17), "",AE17)</f>
        <v>0.53333333333333333</v>
      </c>
      <c r="J15" s="7">
        <f>IF(ISBLANK(AH17), "",AH17)</f>
        <v>0.17391304347826086</v>
      </c>
      <c r="K15" s="15"/>
      <c r="L15" s="4">
        <v>2</v>
      </c>
      <c r="M15" s="5">
        <v>2</v>
      </c>
      <c r="N15" s="9">
        <v>4</v>
      </c>
      <c r="O15" s="5">
        <v>2</v>
      </c>
      <c r="P15" s="11">
        <f>IF(ISBLANK(N15), "", O15/N15)</f>
        <v>0.5</v>
      </c>
      <c r="Q15" s="5">
        <v>72</v>
      </c>
      <c r="R15" s="5">
        <v>31</v>
      </c>
      <c r="S15" s="11">
        <f>IF(ISBLANK(Q15), "", R15/Q15)</f>
        <v>0.43055555555555558</v>
      </c>
      <c r="T15" s="6">
        <f>IF(ISBLANK(AL17), "",AL17)</f>
        <v>0.75</v>
      </c>
      <c r="U15" s="7">
        <f>IF(ISBLANK(AO17), "",AO17)</f>
        <v>0.3125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15</v>
      </c>
      <c r="AD17" s="5">
        <v>8</v>
      </c>
      <c r="AE17" s="11">
        <f>IF(ISBLANK(AC17), "", AD17/AC17)</f>
        <v>0.53333333333333333</v>
      </c>
      <c r="AF17" s="5">
        <v>23</v>
      </c>
      <c r="AG17" s="5">
        <v>4</v>
      </c>
      <c r="AH17" s="11">
        <f>IF(ISBLANK(AF17), "", AG17/AF17)</f>
        <v>0.17391304347826086</v>
      </c>
      <c r="AJ17" s="4">
        <v>24</v>
      </c>
      <c r="AK17" s="5">
        <v>18</v>
      </c>
      <c r="AL17" s="11">
        <f>IF(ISBLANK(AJ17), "", AK17/AJ17)</f>
        <v>0.75</v>
      </c>
      <c r="AM17" s="5">
        <v>48</v>
      </c>
      <c r="AN17" s="5">
        <v>15</v>
      </c>
      <c r="AO17" s="11">
        <f>IF(ISBLANK(AM17), "", AN17/AM17)</f>
        <v>0.3125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1</v>
      </c>
      <c r="C19" s="9">
        <v>2</v>
      </c>
      <c r="D19" s="5">
        <v>1</v>
      </c>
      <c r="E19" s="11">
        <f>IF(ISBLANK(C19), "", D19/C19)</f>
        <v>0.5</v>
      </c>
      <c r="F19" s="5">
        <v>44</v>
      </c>
      <c r="G19" s="5">
        <v>21</v>
      </c>
      <c r="H19" s="11">
        <f>IF(ISBLANK(F19), "", G19/F19)</f>
        <v>0.47727272727272729</v>
      </c>
      <c r="I19" s="6">
        <f>IF(ISBLANK(AE21), "",AE21)</f>
        <v>0.60869565217391308</v>
      </c>
      <c r="J19" s="7">
        <f>IF(ISBLANK(AH21), "",AH21)</f>
        <v>0.33333333333333331</v>
      </c>
      <c r="K19" s="15"/>
      <c r="L19" s="4">
        <v>1</v>
      </c>
      <c r="M19" s="5">
        <v>5</v>
      </c>
      <c r="N19" s="9">
        <v>3</v>
      </c>
      <c r="O19" s="5">
        <v>0</v>
      </c>
      <c r="P19" s="11">
        <f>IF(ISBLANK(N19), "", O19/N19)</f>
        <v>0</v>
      </c>
      <c r="Q19" s="5">
        <v>64</v>
      </c>
      <c r="R19" s="5">
        <v>25</v>
      </c>
      <c r="S19" s="11">
        <f>IF(ISBLANK(Q19), "", R19/Q19)</f>
        <v>0.390625</v>
      </c>
      <c r="T19" s="6">
        <f>IF(ISBLANK(AL21), "",AL21)</f>
        <v>0.36363636363636365</v>
      </c>
      <c r="U19" s="7">
        <f>IF(ISBLANK(AO21), "",AO21)</f>
        <v>0.41935483870967744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23</v>
      </c>
      <c r="AD21" s="5">
        <v>14</v>
      </c>
      <c r="AE21" s="11">
        <f>IF(ISBLANK(AC21), "", AD21/AC21)</f>
        <v>0.60869565217391308</v>
      </c>
      <c r="AF21" s="5">
        <v>21</v>
      </c>
      <c r="AG21" s="5">
        <v>7</v>
      </c>
      <c r="AH21" s="11">
        <f>IF(ISBLANK(AF21), "", AG21/AF21)</f>
        <v>0.33333333333333331</v>
      </c>
      <c r="AJ21" s="4">
        <v>33</v>
      </c>
      <c r="AK21" s="5">
        <v>12</v>
      </c>
      <c r="AL21" s="11">
        <f>IF(ISBLANK(AJ21), "", AK21/AJ21)</f>
        <v>0.36363636363636365</v>
      </c>
      <c r="AM21" s="5">
        <v>31</v>
      </c>
      <c r="AN21" s="5">
        <v>13</v>
      </c>
      <c r="AO21" s="11">
        <f>IF(ISBLANK(AM21), "", AN21/AM21)</f>
        <v>0.41935483870967744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40</v>
      </c>
      <c r="R23" s="5">
        <v>15</v>
      </c>
      <c r="S23" s="11">
        <f>IF(ISBLANK(Q23), "", R23/Q23)</f>
        <v>0.375</v>
      </c>
      <c r="T23" s="6">
        <f>IF(ISBLANK(AL25), "",AL25)</f>
        <v>0.6</v>
      </c>
      <c r="U23" s="7">
        <f>IF(ISBLANK(AO25), "",AO25)</f>
        <v>0.24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15</v>
      </c>
      <c r="AK25" s="5">
        <v>9</v>
      </c>
      <c r="AL25" s="11">
        <f>IF(ISBLANK(AJ25), "", AK25/AJ25)</f>
        <v>0.6</v>
      </c>
      <c r="AM25" s="5">
        <v>25</v>
      </c>
      <c r="AN25" s="5">
        <v>6</v>
      </c>
      <c r="AO25" s="11">
        <f>IF(ISBLANK(AM25), "", AN25/AM25)</f>
        <v>0.24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0.56190476190476191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0.308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426" priority="12" rank="1"/>
  </conditionalFormatting>
  <conditionalFormatting sqref="B3 B7 B11 B15 B19 B23 M3 M7 M11 M15 M19 M23">
    <cfRule type="top10" dxfId="425" priority="25" rank="1"/>
  </conditionalFormatting>
  <conditionalFormatting sqref="C3 C7 C11 C15 C19 C23 N3 N7 N11 N15 N19 N23">
    <cfRule type="top10" dxfId="424" priority="11" rank="1"/>
  </conditionalFormatting>
  <conditionalFormatting sqref="C26:C27">
    <cfRule type="cellIs" dxfId="423" priority="13" operator="between">
      <formula>0.5</formula>
      <formula>1</formula>
    </cfRule>
    <cfRule type="cellIs" dxfId="422" priority="14" operator="between">
      <formula>0</formula>
      <formula>0.5</formula>
    </cfRule>
  </conditionalFormatting>
  <conditionalFormatting sqref="D3 D7 D11 D15 D19 D23 O3 O7 O11 O15 O19 O23">
    <cfRule type="top10" dxfId="421" priority="10" rank="1"/>
  </conditionalFormatting>
  <conditionalFormatting sqref="E3 E7 E11 E15 E19 E23 P3 P7 P11 P15 P19 P23">
    <cfRule type="top10" dxfId="420" priority="8" bottom="1" rank="1"/>
    <cfRule type="top10" dxfId="419" priority="9" rank="1"/>
  </conditionalFormatting>
  <conditionalFormatting sqref="F3 F7 F11 F15 F19 F23 Q3 Q7 Q11 Q15 Q19 Q23">
    <cfRule type="top10" dxfId="418" priority="7" rank="1"/>
  </conditionalFormatting>
  <conditionalFormatting sqref="H3 H7 H11 H15 H19 H23 S3 S7 S11 S15 S19 S23">
    <cfRule type="top10" dxfId="417" priority="5" bottom="1" rank="1"/>
    <cfRule type="top10" dxfId="416" priority="6" rank="1"/>
  </conditionalFormatting>
  <conditionalFormatting sqref="I3 I7 I11 I15 I19 I23 T3 T7 T11 T15 T19 T23">
    <cfRule type="top10" dxfId="415" priority="3" bottom="1" rank="1"/>
    <cfRule type="top10" dxfId="414" priority="4" rank="1"/>
  </conditionalFormatting>
  <conditionalFormatting sqref="J3 J7 J11 J15 J19 J23 U3 U7 U11 U15 U19 U23">
    <cfRule type="top10" dxfId="413" priority="1" bottom="1" rank="1"/>
    <cfRule type="top10" dxfId="412" priority="2" rank="1"/>
  </conditionalFormatting>
  <conditionalFormatting sqref="K7">
    <cfRule type="top10" dxfId="411" priority="23" rank="1"/>
    <cfRule type="top10" dxfId="410" priority="24" bottom="1" rank="1"/>
  </conditionalFormatting>
  <conditionalFormatting sqref="K11">
    <cfRule type="top10" dxfId="409" priority="21" rank="1"/>
    <cfRule type="top10" dxfId="408" priority="22" bottom="1" rank="1"/>
  </conditionalFormatting>
  <conditionalFormatting sqref="K15">
    <cfRule type="top10" dxfId="407" priority="19" rank="1"/>
    <cfRule type="top10" dxfId="406" priority="20" bottom="1" rank="1"/>
  </conditionalFormatting>
  <conditionalFormatting sqref="K19">
    <cfRule type="top10" dxfId="405" priority="17" rank="1"/>
    <cfRule type="top10" dxfId="404" priority="18" bottom="1" rank="1"/>
  </conditionalFormatting>
  <conditionalFormatting sqref="K23">
    <cfRule type="top10" dxfId="403" priority="15" rank="1"/>
    <cfRule type="top10" dxfId="402" priority="16" bottom="1" rank="1"/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FC9A4-CBF0-4138-9665-5647C3C0BD83}">
  <dimension ref="A1:CR4"/>
  <sheetViews>
    <sheetView topLeftCell="U1" workbookViewId="0">
      <selection activeCell="AE14" sqref="AE14"/>
    </sheetView>
  </sheetViews>
  <sheetFormatPr defaultRowHeight="15" x14ac:dyDescent="0.25"/>
  <cols>
    <col min="8" max="8" width="9.140625" style="12"/>
    <col min="16" max="16" width="9.140625" style="12"/>
    <col min="18" max="18" width="9.140625" style="16"/>
    <col min="24" max="24" width="9.140625" style="12"/>
    <col min="26" max="26" width="9.140625" style="16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20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.75" customHeight="1" x14ac:dyDescent="0.25">
      <c r="A2" s="17">
        <v>1</v>
      </c>
      <c r="B2" s="18">
        <f>A2/SUM(A:A)</f>
        <v>0.33333333333333331</v>
      </c>
      <c r="C2" s="18">
        <f>0/A2</f>
        <v>0</v>
      </c>
      <c r="D2" s="17" t="e" vm="1">
        <v>#VALUE!</v>
      </c>
      <c r="E2" s="17" t="e" vm="11">
        <v>#VALUE!</v>
      </c>
      <c r="F2" s="17" t="e" vm="4">
        <v>#VALUE!</v>
      </c>
      <c r="G2" s="17" t="e" vm="15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1/Q2</f>
        <v>1</v>
      </c>
      <c r="T2" s="17" t="e" vm="16">
        <v>#VALUE!</v>
      </c>
      <c r="U2" s="17" t="e" vm="1">
        <v>#VALUE!</v>
      </c>
      <c r="V2" s="17" t="e" vm="6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0.5</v>
      </c>
      <c r="AA2" s="18">
        <f>0/Y2</f>
        <v>0</v>
      </c>
      <c r="AB2" s="17" t="e" vm="13">
        <v>#VALUE!</v>
      </c>
      <c r="AC2" s="17" t="e" vm="2">
        <v>#VALUE!</v>
      </c>
      <c r="AD2" s="17" t="e" vm="18">
        <v>#VALUE!</v>
      </c>
      <c r="AE2" s="17" t="e" vm="19">
        <v>#VALUE!</v>
      </c>
      <c r="AF2" s="19" t="e" vm="7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6">
        <v>#VALUE!</v>
      </c>
      <c r="AK2" s="17" t="e" vm="11">
        <v>#VALUE!</v>
      </c>
      <c r="AL2" s="17" t="e" vm="4">
        <v>#VALUE!</v>
      </c>
      <c r="AM2" s="17" t="e" vm="15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21">
        <v>#VALUE!</v>
      </c>
      <c r="BB2" s="17" t="e" vm="3">
        <v>#VALUE!</v>
      </c>
      <c r="BC2" s="17" t="e" vm="11">
        <v>#VALUE!</v>
      </c>
      <c r="BD2" s="19" t="e" vm="4">
        <v>#VALUE!</v>
      </c>
      <c r="BL2" s="19"/>
      <c r="BT2" s="19"/>
      <c r="BU2" s="17">
        <v>2</v>
      </c>
      <c r="BV2" s="18">
        <f>BU2/SUM(BU:BU)</f>
        <v>0.5</v>
      </c>
      <c r="BW2" s="18">
        <f>2/BU2</f>
        <v>1</v>
      </c>
      <c r="BX2" s="17" t="e" vm="13">
        <v>#VALUE!</v>
      </c>
      <c r="BY2" s="17" t="e" vm="6">
        <v>#VALUE!</v>
      </c>
      <c r="BZ2" s="17" t="e" vm="19">
        <v>#VALUE!</v>
      </c>
      <c r="CA2" s="17" t="e" vm="10">
        <v>#VALUE!</v>
      </c>
      <c r="CB2" s="19" t="e" vm="17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6">
        <v>#VALUE!</v>
      </c>
      <c r="CG2" s="17" t="e" vm="11">
        <v>#VALUE!</v>
      </c>
      <c r="CH2" s="17" t="e" vm="7">
        <v>#VALUE!</v>
      </c>
      <c r="CI2" s="17" t="e" vm="22">
        <v>#VALUE!</v>
      </c>
      <c r="CJ2" s="19" t="e" vm="23">
        <v>#VALUE!</v>
      </c>
      <c r="CK2" s="17">
        <v>1</v>
      </c>
      <c r="CL2" s="18">
        <f>CK2/SUM(CK:CK)</f>
        <v>0.5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5">
        <v>#VALUE!</v>
      </c>
    </row>
    <row r="3" spans="1:96" s="17" customFormat="1" ht="30" customHeight="1" x14ac:dyDescent="0.25">
      <c r="A3" s="17">
        <v>1</v>
      </c>
      <c r="B3" s="18">
        <f>A3/SUM(A:A)</f>
        <v>0.33333333333333331</v>
      </c>
      <c r="C3" s="18">
        <f>1/A3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9">
        <v>#VALUE!</v>
      </c>
      <c r="H3" s="19" t="e" vm="8">
        <v>#VALUE!</v>
      </c>
      <c r="P3" s="19"/>
      <c r="Q3" s="17">
        <v>1</v>
      </c>
      <c r="R3" s="18">
        <f>Q3/SUM(Q:Q)</f>
        <v>0.33333333333333331</v>
      </c>
      <c r="S3" s="18">
        <f>0/Q3</f>
        <v>0</v>
      </c>
      <c r="T3" s="17" t="e" vm="2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Y3" s="17">
        <v>1</v>
      </c>
      <c r="Z3" s="18">
        <f>Y3/SUM(Y:Y)</f>
        <v>0.5</v>
      </c>
      <c r="AA3" s="18">
        <f>0/Y3</f>
        <v>0</v>
      </c>
      <c r="AB3" s="17" t="e" vm="1">
        <v>#VALUE!</v>
      </c>
      <c r="AC3" s="17" t="e" vm="11">
        <v>#VALUE!</v>
      </c>
      <c r="AD3" s="17" t="e" vm="8">
        <v>#VALUE!</v>
      </c>
      <c r="AE3" s="17" t="e" vm="4">
        <v>#VALUE!</v>
      </c>
      <c r="AF3" s="19" t="e" vm="5">
        <v>#VALUE!</v>
      </c>
      <c r="AG3" s="17">
        <v>1</v>
      </c>
      <c r="AH3" s="18">
        <f>AG3/SUM(AG:AG)</f>
        <v>0.5</v>
      </c>
      <c r="AI3" s="18">
        <f>1/AG3</f>
        <v>1</v>
      </c>
      <c r="AJ3" s="17" t="e" vm="1">
        <v>#VALUE!</v>
      </c>
      <c r="AK3" s="17" t="e" vm="2">
        <v>#VALUE!</v>
      </c>
      <c r="AL3" s="17" t="e" vm="6">
        <v>#VALUE!</v>
      </c>
      <c r="AM3" s="17" t="e" vm="19">
        <v>#VALUE!</v>
      </c>
      <c r="AN3" s="19" t="e" vm="8">
        <v>#VALUE!</v>
      </c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0">
        <v>#VALUE!</v>
      </c>
      <c r="BA3" s="17" t="e" vm="21">
        <v>#VALUE!</v>
      </c>
      <c r="BB3" s="17" t="e" vm="11">
        <v>#VALUE!</v>
      </c>
      <c r="BC3" s="19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6">
        <v>#VALUE!</v>
      </c>
      <c r="BZ3" s="17" t="e" vm="9">
        <v>#VALUE!</v>
      </c>
      <c r="CA3" s="17" t="e" vm="19">
        <v>#VALUE!</v>
      </c>
      <c r="CB3" s="19" t="e" vm="8">
        <v>#VALUE!</v>
      </c>
      <c r="CC3" s="17">
        <v>1</v>
      </c>
      <c r="CD3" s="18">
        <f>CC3/SUM(CC:CC)</f>
        <v>0.33333333333333331</v>
      </c>
      <c r="CE3" s="18">
        <f>0/CC3</f>
        <v>0</v>
      </c>
      <c r="CF3" s="17" t="e" vm="1">
        <v>#VALUE!</v>
      </c>
      <c r="CG3" s="17" t="e" vm="2">
        <v>#VALUE!</v>
      </c>
      <c r="CH3" s="17" t="e" vm="6">
        <v>#VALUE!</v>
      </c>
      <c r="CI3" s="17" t="e" vm="19">
        <v>#VALUE!</v>
      </c>
      <c r="CJ3" s="19" t="e" vm="8">
        <v>#VALUE!</v>
      </c>
      <c r="CK3" s="17">
        <v>1</v>
      </c>
      <c r="CL3" s="18">
        <f>CK3/SUM(CK:CK)</f>
        <v>0.5</v>
      </c>
      <c r="CM3" s="18">
        <f>0/CK3</f>
        <v>0</v>
      </c>
      <c r="CN3" s="17" t="e" vm="20">
        <v>#VALUE!</v>
      </c>
      <c r="CO3" s="17" t="e" vm="6">
        <v>#VALUE!</v>
      </c>
      <c r="CP3" s="17" t="e" vm="9">
        <v>#VALUE!</v>
      </c>
      <c r="CQ3" s="17" t="e" vm="11">
        <v>#VALUE!</v>
      </c>
      <c r="CR3" s="19" t="e" vm="5">
        <v>#VALUE!</v>
      </c>
    </row>
    <row r="4" spans="1:96" s="17" customFormat="1" ht="30.75" customHeight="1" x14ac:dyDescent="0.25">
      <c r="A4" s="17">
        <v>1</v>
      </c>
      <c r="B4" s="18">
        <f>A4/SUM(A:A)</f>
        <v>0.33333333333333331</v>
      </c>
      <c r="C4" s="18">
        <f>0/A4</f>
        <v>0</v>
      </c>
      <c r="D4" s="17" t="e" vm="1">
        <v>#VALUE!</v>
      </c>
      <c r="E4" s="17" t="e" vm="11">
        <v>#VALUE!</v>
      </c>
      <c r="F4" s="17" t="e" vm="10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Q4/SUM(Q:Q)</f>
        <v>0.33333333333333331</v>
      </c>
      <c r="S4" s="18">
        <f>0/Q4</f>
        <v>0</v>
      </c>
      <c r="T4" s="17" t="e" vm="2">
        <v>#VALUE!</v>
      </c>
      <c r="U4" s="17" t="e" vm="6">
        <v>#VALUE!</v>
      </c>
      <c r="V4" s="17" t="e" vm="19">
        <v>#VALUE!</v>
      </c>
      <c r="W4" s="17" t="e" vm="7">
        <v>#VALUE!</v>
      </c>
      <c r="X4" s="19" t="e" vm="10">
        <v>#VALUE!</v>
      </c>
      <c r="Z4" s="18"/>
      <c r="AF4" s="19"/>
      <c r="AN4" s="19"/>
      <c r="AV4" s="19"/>
      <c r="AW4" s="17">
        <v>1</v>
      </c>
      <c r="AX4" s="18">
        <f>AW4/SUM(AW:AW)</f>
        <v>0.33333333333333331</v>
      </c>
      <c r="AY4" s="18">
        <f>0/AW4</f>
        <v>0</v>
      </c>
      <c r="AZ4" s="17" t="e" vm="1">
        <v>#VALUE!</v>
      </c>
      <c r="BA4" s="17" t="e" vm="21">
        <v>#VALUE!</v>
      </c>
      <c r="BB4" s="17" t="e" vm="11">
        <v>#VALUE!</v>
      </c>
      <c r="BC4" s="17" t="e" vm="8">
        <v>#VALUE!</v>
      </c>
      <c r="BD4" s="19" t="e" vm="4">
        <v>#VALUE!</v>
      </c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2">
        <v>#VALUE!</v>
      </c>
      <c r="BY4" s="17" t="e" vm="6">
        <v>#VALUE!</v>
      </c>
      <c r="BZ4" s="17" t="e" vm="8">
        <v>#VALUE!</v>
      </c>
      <c r="CA4" s="17" t="e" vm="12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0/CC4</f>
        <v>0</v>
      </c>
      <c r="CF4" s="17" t="e" vm="1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10">
        <v>#VALUE!</v>
      </c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401" priority="13" rank="1"/>
  </conditionalFormatting>
  <conditionalFormatting sqref="C1:C1048576">
    <cfRule type="top10" dxfId="400" priority="5" rank="1"/>
  </conditionalFormatting>
  <conditionalFormatting sqref="R1:R1048576">
    <cfRule type="top10" dxfId="399" priority="12" rank="1"/>
  </conditionalFormatting>
  <conditionalFormatting sqref="S1:S1048576">
    <cfRule type="top10" dxfId="398" priority="3" rank="1"/>
  </conditionalFormatting>
  <conditionalFormatting sqref="Z1:Z1048576">
    <cfRule type="top10" dxfId="397" priority="1" rank="1"/>
  </conditionalFormatting>
  <conditionalFormatting sqref="AH1:AH1048576">
    <cfRule type="top10" dxfId="396" priority="7" rank="1"/>
  </conditionalFormatting>
  <conditionalFormatting sqref="AI1:AI1048576">
    <cfRule type="top10" dxfId="395" priority="2" rank="1"/>
  </conditionalFormatting>
  <conditionalFormatting sqref="AX1:AX1048576">
    <cfRule type="top10" dxfId="394" priority="6" rank="1"/>
  </conditionalFormatting>
  <conditionalFormatting sqref="BV1:BV1048576">
    <cfRule type="top10" dxfId="393" priority="9" rank="1"/>
  </conditionalFormatting>
  <conditionalFormatting sqref="BW1:BW1048576">
    <cfRule type="top10" dxfId="392" priority="8" rank="1"/>
  </conditionalFormatting>
  <conditionalFormatting sqref="CD1:CE1048576">
    <cfRule type="top10" dxfId="391" priority="4" rank="1"/>
  </conditionalFormatting>
  <conditionalFormatting sqref="CL1:CL1048576">
    <cfRule type="top10" dxfId="390" priority="11" rank="1"/>
  </conditionalFormatting>
  <conditionalFormatting sqref="CM1:CM1048576">
    <cfRule type="top10" dxfId="389" priority="10" rank="1"/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AD65E-EA09-4A01-8336-D6FF23D8EC97}">
  <dimension ref="A1:AO27"/>
  <sheetViews>
    <sheetView workbookViewId="0">
      <selection activeCell="AM30" sqref="AM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3</v>
      </c>
      <c r="B3" s="5"/>
      <c r="C3" s="9">
        <v>5</v>
      </c>
      <c r="D3" s="5">
        <v>2</v>
      </c>
      <c r="E3" s="11">
        <f>IF(ISBLANK(C3), "", D3/C3)</f>
        <v>0.4</v>
      </c>
      <c r="F3" s="5">
        <v>110</v>
      </c>
      <c r="G3" s="5">
        <v>57</v>
      </c>
      <c r="H3" s="11">
        <f>IF(ISBLANK(F3), "", G3/F3)</f>
        <v>0.51818181818181819</v>
      </c>
      <c r="I3" s="6">
        <f>IF(ISBLANK(AE5), "",AE5)</f>
        <v>0.58490566037735847</v>
      </c>
      <c r="J3" s="7">
        <f>IF(ISBLANK(AH5), "",AH5)</f>
        <v>0.45614035087719296</v>
      </c>
      <c r="K3" s="15"/>
      <c r="L3" s="4"/>
      <c r="M3" s="5">
        <v>2</v>
      </c>
      <c r="N3" s="9">
        <v>5</v>
      </c>
      <c r="O3" s="5">
        <v>2</v>
      </c>
      <c r="P3" s="11">
        <f>IF(ISBLANK(N3), "", O3/N3)</f>
        <v>0.4</v>
      </c>
      <c r="Q3" s="5">
        <v>107</v>
      </c>
      <c r="R3" s="5">
        <v>54</v>
      </c>
      <c r="S3" s="11">
        <f>IF(ISBLANK(Q3), "", R3/Q3)</f>
        <v>0.50467289719626163</v>
      </c>
      <c r="T3" s="6">
        <f>IF(ISBLANK(AL5), "",AL5)</f>
        <v>0.40425531914893614</v>
      </c>
      <c r="U3" s="7">
        <f>IF(ISBLANK(AO5), "",AO5)</f>
        <v>0.58333333333333337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53</v>
      </c>
      <c r="AD5" s="5">
        <v>31</v>
      </c>
      <c r="AE5" s="11">
        <f>IF(ISBLANK(AC5), "", AD5/AC5)</f>
        <v>0.58490566037735847</v>
      </c>
      <c r="AF5" s="5">
        <v>57</v>
      </c>
      <c r="AG5" s="5">
        <v>26</v>
      </c>
      <c r="AH5" s="11">
        <f>IF(ISBLANK(AF5), "", AG5/AF5)</f>
        <v>0.45614035087719296</v>
      </c>
      <c r="AJ5" s="4">
        <v>47</v>
      </c>
      <c r="AK5" s="5">
        <v>19</v>
      </c>
      <c r="AL5" s="11">
        <f>IF(ISBLANK(AJ5), "", AK5/AJ5)</f>
        <v>0.40425531914893614</v>
      </c>
      <c r="AM5" s="5">
        <v>60</v>
      </c>
      <c r="AN5" s="5">
        <v>35</v>
      </c>
      <c r="AO5" s="11">
        <f>IF(ISBLANK(AM5), "", AN5/AM5)</f>
        <v>0.58333333333333337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1</v>
      </c>
      <c r="C11" s="9">
        <v>5</v>
      </c>
      <c r="D11" s="5">
        <v>2</v>
      </c>
      <c r="E11" s="11">
        <f>IF(ISBLANK(C11), "", D11/C11)</f>
        <v>0.4</v>
      </c>
      <c r="F11" s="5">
        <v>103</v>
      </c>
      <c r="G11" s="5">
        <v>43</v>
      </c>
      <c r="H11" s="11">
        <f>IF(ISBLANK(F11), "", G11/F11)</f>
        <v>0.41747572815533979</v>
      </c>
      <c r="I11" s="6">
        <f>IF(ISBLANK(AE13), "",AE13)</f>
        <v>0.6097560975609756</v>
      </c>
      <c r="J11" s="7">
        <f>IF(ISBLANK(AH13), "",AH13)</f>
        <v>0.29032258064516131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41</v>
      </c>
      <c r="AD13" s="5">
        <v>25</v>
      </c>
      <c r="AE13" s="11">
        <f>IF(ISBLANK(AC13), "", AD13/AC13)</f>
        <v>0.6097560975609756</v>
      </c>
      <c r="AF13" s="5">
        <v>62</v>
      </c>
      <c r="AG13" s="5">
        <v>18</v>
      </c>
      <c r="AH13" s="11">
        <f>IF(ISBLANK(AF13), "", AG13/AF13)</f>
        <v>0.29032258064516131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3</v>
      </c>
      <c r="N15" s="9">
        <v>4</v>
      </c>
      <c r="O15" s="5">
        <v>0</v>
      </c>
      <c r="P15" s="11">
        <f>IF(ISBLANK(N15), "", O15/N15)</f>
        <v>0</v>
      </c>
      <c r="Q15" s="5">
        <v>79</v>
      </c>
      <c r="R15" s="5">
        <v>27</v>
      </c>
      <c r="S15" s="11">
        <f>IF(ISBLANK(Q15), "", R15/Q15)</f>
        <v>0.34177215189873417</v>
      </c>
      <c r="T15" s="6">
        <f>IF(ISBLANK(AL17), "",AL17)</f>
        <v>0.33333333333333331</v>
      </c>
      <c r="U15" s="7">
        <f>IF(ISBLANK(AO17), "",AO17)</f>
        <v>0.34883720930232559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36</v>
      </c>
      <c r="AK17" s="5">
        <v>12</v>
      </c>
      <c r="AL17" s="11">
        <f>IF(ISBLANK(AJ17), "", AK17/AJ17)</f>
        <v>0.33333333333333331</v>
      </c>
      <c r="AM17" s="5">
        <v>43</v>
      </c>
      <c r="AN17" s="5">
        <v>15</v>
      </c>
      <c r="AO17" s="11">
        <f>IF(ISBLANK(AM17), "", AN17/AM17)</f>
        <v>0.34883720930232559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10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3</v>
      </c>
      <c r="M19" s="5">
        <v>4</v>
      </c>
      <c r="N19" s="9">
        <v>3</v>
      </c>
      <c r="O19" s="5">
        <v>3</v>
      </c>
      <c r="P19" s="11">
        <f>IF(ISBLANK(N19), "", O19/N19)</f>
        <v>1</v>
      </c>
      <c r="Q19" s="5">
        <v>93</v>
      </c>
      <c r="R19" s="5">
        <v>54</v>
      </c>
      <c r="S19" s="11">
        <f>IF(ISBLANK(Q19), "", R19/Q19)</f>
        <v>0.58064516129032262</v>
      </c>
      <c r="T19" s="6">
        <f>IF(ISBLANK(AL21), "",AL21)</f>
        <v>0.63265306122448983</v>
      </c>
      <c r="U19" s="7">
        <f>IF(ISBLANK(AO21), "",AO21)</f>
        <v>0.52272727272727271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49</v>
      </c>
      <c r="AK21" s="5">
        <v>31</v>
      </c>
      <c r="AL21" s="11">
        <f>IF(ISBLANK(AJ21), "", AK21/AJ21)</f>
        <v>0.63265306122448983</v>
      </c>
      <c r="AM21" s="5">
        <v>44</v>
      </c>
      <c r="AN21" s="5">
        <v>23</v>
      </c>
      <c r="AO21" s="11">
        <f>IF(ISBLANK(AM21), "", AN21/AM21)</f>
        <v>0.52272727272727271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2</v>
      </c>
      <c r="N23" s="9">
        <v>5</v>
      </c>
      <c r="O23" s="5">
        <v>2</v>
      </c>
      <c r="P23" s="11">
        <f>IF(ISBLANK(N23), "", O23/N23)</f>
        <v>0.4</v>
      </c>
      <c r="Q23" s="5">
        <v>113</v>
      </c>
      <c r="R23" s="5">
        <v>50</v>
      </c>
      <c r="S23" s="11">
        <f>IF(ISBLANK(Q23), "", R23/Q23)</f>
        <v>0.44247787610619471</v>
      </c>
      <c r="T23" s="6">
        <f>IF(ISBLANK(AL25), "",AL25)</f>
        <v>0.43396226415094341</v>
      </c>
      <c r="U23" s="7">
        <f>IF(ISBLANK(AO25), "",AO25)</f>
        <v>0.45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53</v>
      </c>
      <c r="AK25" s="5">
        <v>23</v>
      </c>
      <c r="AL25" s="11">
        <f>IF(ISBLANK(AJ25), "", AK25/AJ25)</f>
        <v>0.43396226415094341</v>
      </c>
      <c r="AM25" s="5">
        <v>60</v>
      </c>
      <c r="AN25" s="5">
        <v>27</v>
      </c>
      <c r="AO25" s="11">
        <f>IF(ISBLANK(AM25), "", AN25/AM25)</f>
        <v>0.45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0.5053763440860215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0.44171779141104295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88" priority="12" rank="1"/>
  </conditionalFormatting>
  <conditionalFormatting sqref="B3 B7 B11 B15 B19 B23 M3 M7 M11 M15 M19 M23">
    <cfRule type="top10" dxfId="387" priority="25" rank="1"/>
  </conditionalFormatting>
  <conditionalFormatting sqref="C3 C7 C11 C15 C19 C23 N3 N7 N11 N15 N19 N23">
    <cfRule type="top10" dxfId="386" priority="11" rank="1"/>
  </conditionalFormatting>
  <conditionalFormatting sqref="C26:C27">
    <cfRule type="cellIs" dxfId="385" priority="13" operator="between">
      <formula>0.5</formula>
      <formula>1</formula>
    </cfRule>
    <cfRule type="cellIs" dxfId="384" priority="14" operator="between">
      <formula>0</formula>
      <formula>0.5</formula>
    </cfRule>
  </conditionalFormatting>
  <conditionalFormatting sqref="D3 D7 D11 D15 D19 D23 O3 O7 O11 O15 O19 O23">
    <cfRule type="top10" dxfId="383" priority="10" rank="1"/>
  </conditionalFormatting>
  <conditionalFormatting sqref="E3 E7 E11 E15 E19 E23 P3 P7 P11 P15 P19 P23">
    <cfRule type="top10" dxfId="382" priority="8" bottom="1" rank="1"/>
    <cfRule type="top10" dxfId="381" priority="9" rank="1"/>
  </conditionalFormatting>
  <conditionalFormatting sqref="F3 F7 F11 F15 F19 F23 Q3 Q7 Q11 Q15 Q19 Q23">
    <cfRule type="top10" dxfId="380" priority="7" rank="1"/>
  </conditionalFormatting>
  <conditionalFormatting sqref="H3 H7 H11 H15 H19 H23 S3 S7 S11 S15 S19 S23">
    <cfRule type="top10" dxfId="379" priority="5" bottom="1" rank="1"/>
    <cfRule type="top10" dxfId="378" priority="6" rank="1"/>
  </conditionalFormatting>
  <conditionalFormatting sqref="I3 I7 I11 I15 I19 I23 T3 T7 T11 T15 T19 T23">
    <cfRule type="top10" dxfId="377" priority="3" bottom="1" rank="1"/>
    <cfRule type="top10" dxfId="376" priority="4" rank="1"/>
  </conditionalFormatting>
  <conditionalFormatting sqref="J3 J7 J11 J15 J19 J23 U3 U7 U11 U15 U19 U23">
    <cfRule type="top10" dxfId="375" priority="1" bottom="1" rank="1"/>
    <cfRule type="top10" dxfId="374" priority="2" rank="1"/>
  </conditionalFormatting>
  <conditionalFormatting sqref="K7">
    <cfRule type="top10" dxfId="373" priority="23" rank="1"/>
    <cfRule type="top10" dxfId="372" priority="24" bottom="1" rank="1"/>
  </conditionalFormatting>
  <conditionalFormatting sqref="K11">
    <cfRule type="top10" dxfId="371" priority="21" rank="1"/>
    <cfRule type="top10" dxfId="370" priority="22" bottom="1" rank="1"/>
  </conditionalFormatting>
  <conditionalFormatting sqref="K15">
    <cfRule type="top10" dxfId="369" priority="19" rank="1"/>
    <cfRule type="top10" dxfId="368" priority="20" bottom="1" rank="1"/>
  </conditionalFormatting>
  <conditionalFormatting sqref="K19">
    <cfRule type="top10" dxfId="367" priority="17" rank="1"/>
    <cfRule type="top10" dxfId="366" priority="18" bottom="1" rank="1"/>
  </conditionalFormatting>
  <conditionalFormatting sqref="K23">
    <cfRule type="top10" dxfId="365" priority="15" rank="1"/>
    <cfRule type="top10" dxfId="364" priority="16" bottom="1" rank="1"/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D5A4B2-801A-4766-A532-DD434C7D55B0}">
  <dimension ref="A1:CR5"/>
  <sheetViews>
    <sheetView topLeftCell="BP1" workbookViewId="0">
      <selection activeCell="CA16" sqref="CA16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30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2</v>
      </c>
      <c r="B2" s="18">
        <f>A2/SUM(A:A)</f>
        <v>0.5</v>
      </c>
      <c r="C2" s="18">
        <f>2/A2</f>
        <v>1</v>
      </c>
      <c r="D2" s="17" t="e" vm="13">
        <v>#VALUE!</v>
      </c>
      <c r="E2" s="17" t="e" vm="24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</v>
      </c>
      <c r="S2" s="18">
        <f>0/Q2</f>
        <v>0</v>
      </c>
      <c r="T2" s="17" t="e" vm="16">
        <v>#VALUE!</v>
      </c>
      <c r="U2" s="17" t="e" vm="6">
        <v>#VALUE!</v>
      </c>
      <c r="V2" s="17" t="e" vm="15">
        <v>#VALUE!</v>
      </c>
      <c r="W2" s="17" t="e" vm="23">
        <v>#VALUE!</v>
      </c>
      <c r="X2" s="21" t="e" vm="5">
        <v>#VALUE!</v>
      </c>
      <c r="AF2" s="19"/>
      <c r="AN2" s="19"/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7">
        <v>#VALUE!</v>
      </c>
      <c r="CA2" s="17" t="e" vm="4">
        <v>#VALUE!</v>
      </c>
      <c r="CB2" s="19" t="e" vm="5">
        <v>#VALUE!</v>
      </c>
      <c r="CC2" s="17">
        <v>2</v>
      </c>
      <c r="CD2" s="18">
        <f>CC2/SUM(CC:CC)</f>
        <v>0.5</v>
      </c>
      <c r="CE2" s="18">
        <f>2/CC2</f>
        <v>1</v>
      </c>
      <c r="CF2" s="17" t="e" vm="13">
        <v>#VALUE!</v>
      </c>
      <c r="CG2" s="17" t="e" vm="20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1">
        <v>#VALUE!</v>
      </c>
      <c r="CO2" s="17" t="e" vm="11">
        <v>#VALUE!</v>
      </c>
      <c r="CP2" s="17" t="e" vm="7">
        <v>#VALUE!</v>
      </c>
      <c r="CQ2" s="17" t="e" vm="4">
        <v>#VALUE!</v>
      </c>
      <c r="CR2" s="19" t="e" vm="5">
        <v>#VALUE!</v>
      </c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3">
        <v>#VALUE!</v>
      </c>
      <c r="E3" s="17" t="e" vm="3">
        <v>#VALUE!</v>
      </c>
      <c r="F3" s="17" t="e" vm="12">
        <v>#VALUE!</v>
      </c>
      <c r="G3" s="17" t="e" vm="4">
        <v>#VALUE!</v>
      </c>
      <c r="H3" s="19" t="e" vm="5">
        <v>#VALUE!</v>
      </c>
      <c r="P3" s="19"/>
      <c r="Q3" s="17">
        <v>2</v>
      </c>
      <c r="R3" s="18">
        <f>Q3/SUM(Q:Q)</f>
        <v>0.4</v>
      </c>
      <c r="S3" s="18">
        <f>1/Q3</f>
        <v>0.5</v>
      </c>
      <c r="T3" s="17" t="e" vm="16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AF3" s="19"/>
      <c r="AN3" s="19"/>
      <c r="AV3" s="19"/>
      <c r="AW3" s="17">
        <v>1</v>
      </c>
      <c r="AX3" s="18">
        <f>AW3/SUM(AW:AW)</f>
        <v>0.2</v>
      </c>
      <c r="AY3" s="18">
        <f>0/AW3</f>
        <v>0</v>
      </c>
      <c r="AZ3" s="17" t="e" vm="25">
        <v>#VALUE!</v>
      </c>
      <c r="BA3" s="17" t="e" vm="11">
        <v>#VALUE!</v>
      </c>
      <c r="BB3" s="17" t="e" vm="19">
        <v>#VALUE!</v>
      </c>
      <c r="BC3" s="17" t="e" vm="4">
        <v>#VALUE!</v>
      </c>
      <c r="BD3" s="19" t="e" vm="17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4">
        <v>#VALUE!</v>
      </c>
      <c r="CB3" s="19" t="e" vm="17">
        <v>#VALUE!</v>
      </c>
      <c r="CC3" s="17">
        <v>2</v>
      </c>
      <c r="CD3" s="18">
        <f>CC3/SUM(CC:CC)</f>
        <v>0.5</v>
      </c>
      <c r="CE3" s="18">
        <f>2/CC3</f>
        <v>1</v>
      </c>
      <c r="CF3" s="17" t="e" vm="20">
        <v>#VALUE!</v>
      </c>
      <c r="CG3" s="17" t="e" vm="11">
        <v>#VALUE!</v>
      </c>
      <c r="CH3" s="17" t="e" vm="7">
        <v>#VALUE!</v>
      </c>
      <c r="CI3" s="17" t="e" vm="10">
        <v>#VALUE!</v>
      </c>
      <c r="CJ3" s="19" t="e" vm="5">
        <v>#VALUE!</v>
      </c>
      <c r="CK3" s="17">
        <v>1</v>
      </c>
      <c r="CL3" s="18">
        <f>CK3/SUM(CK:CK)</f>
        <v>0.2</v>
      </c>
      <c r="CM3" s="18">
        <f>1/CK3</f>
        <v>1</v>
      </c>
      <c r="CN3" s="17" t="e" vm="24">
        <v>#VALUE!</v>
      </c>
      <c r="CO3" s="17" t="e" vm="6">
        <v>#VALUE!</v>
      </c>
      <c r="CP3" s="17" t="e" vm="11">
        <v>#VALUE!</v>
      </c>
      <c r="CQ3" s="17" t="e" vm="17">
        <v>#VALUE!</v>
      </c>
      <c r="CR3" s="19" t="e" vm="5">
        <v>#VALUE!</v>
      </c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3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K4" s="17">
        <v>2</v>
      </c>
      <c r="CL4" s="18">
        <f>CK4/SUM(CK:CK)</f>
        <v>0.4</v>
      </c>
      <c r="CM4" s="18">
        <f>0/CK4</f>
        <v>0</v>
      </c>
      <c r="CN4" s="17" t="e" vm="24">
        <v>#VALUE!</v>
      </c>
      <c r="CO4" s="17" t="e" vm="6">
        <v>#VALUE!</v>
      </c>
      <c r="CP4" s="17" t="e" vm="11">
        <v>#VALUE!</v>
      </c>
      <c r="CQ4" s="17" t="e" vm="7">
        <v>#VALUE!</v>
      </c>
      <c r="CR4" s="19" t="e" vm="5">
        <v>#VALUE!</v>
      </c>
    </row>
    <row r="5" spans="1:96" s="17" customFormat="1" ht="30" customHeight="1" x14ac:dyDescent="0.25">
      <c r="H5" s="19"/>
      <c r="P5" s="19"/>
      <c r="Q5" s="17">
        <v>1</v>
      </c>
      <c r="R5" s="18">
        <f>Q5/SUM(Q:Q)</f>
        <v>0.2</v>
      </c>
      <c r="S5" s="18">
        <f>1/Q5</f>
        <v>1</v>
      </c>
      <c r="T5" s="17" t="e" vm="2">
        <v>#VALUE!</v>
      </c>
      <c r="U5" s="17" t="e" vm="24">
        <v>#VALUE!</v>
      </c>
      <c r="V5" s="17" t="e" vm="6">
        <v>#VALUE!</v>
      </c>
      <c r="W5" s="17" t="e" vm="8">
        <v>#VALUE!</v>
      </c>
      <c r="X5" s="19" t="e" vm="5">
        <v>#VALUE!</v>
      </c>
      <c r="AF5" s="19"/>
      <c r="AN5" s="19"/>
      <c r="AV5" s="19"/>
      <c r="BD5" s="19"/>
      <c r="BL5" s="19"/>
      <c r="BT5" s="19"/>
      <c r="BU5" s="17">
        <v>1</v>
      </c>
      <c r="BV5" s="18">
        <f>BU5/SUM(BU:BU)</f>
        <v>0.25</v>
      </c>
      <c r="BW5" s="18">
        <f>0/BU5</f>
        <v>0</v>
      </c>
      <c r="BX5" s="17" t="e" vm="13">
        <v>#VALUE!</v>
      </c>
      <c r="BY5" s="17" t="e" vm="25">
        <v>#VALUE!</v>
      </c>
      <c r="BZ5" s="17" t="e" vm="9">
        <v>#VALUE!</v>
      </c>
      <c r="CA5" s="17" t="e" vm="22">
        <v>#VALUE!</v>
      </c>
      <c r="CB5" s="19" t="e" vm="5">
        <v>#VALUE!</v>
      </c>
      <c r="CJ5" s="19"/>
      <c r="CK5" s="17">
        <v>1</v>
      </c>
      <c r="CL5" s="18">
        <f>CK5/SUM(CK:CK)</f>
        <v>0.2</v>
      </c>
      <c r="CM5" s="18">
        <f>1/CK5</f>
        <v>1</v>
      </c>
      <c r="CN5" s="17" t="e" vm="1">
        <v>#VALUE!</v>
      </c>
      <c r="CO5" s="17" t="e" vm="6">
        <v>#VALUE!</v>
      </c>
      <c r="CP5" s="17" t="e" vm="11">
        <v>#VALUE!</v>
      </c>
      <c r="CQ5" s="17" t="e" vm="7">
        <v>#VALUE!</v>
      </c>
      <c r="CR5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63" priority="7" rank="1"/>
  </conditionalFormatting>
  <conditionalFormatting sqref="C1:C1048576">
    <cfRule type="top10" dxfId="362" priority="6" rank="1"/>
  </conditionalFormatting>
  <conditionalFormatting sqref="R1:R1048576">
    <cfRule type="top10" dxfId="361" priority="10" rank="1"/>
  </conditionalFormatting>
  <conditionalFormatting sqref="S1:S1048576">
    <cfRule type="top10" dxfId="360" priority="3" rank="1"/>
  </conditionalFormatting>
  <conditionalFormatting sqref="AX1:AX1048576">
    <cfRule type="top10" dxfId="359" priority="5" rank="1"/>
  </conditionalFormatting>
  <conditionalFormatting sqref="AY1:AY1048576">
    <cfRule type="top10" dxfId="358" priority="4" rank="1"/>
  </conditionalFormatting>
  <conditionalFormatting sqref="BV1:BV1048576">
    <cfRule type="top10" dxfId="357" priority="9" rank="1"/>
  </conditionalFormatting>
  <conditionalFormatting sqref="CD1:CE1048576">
    <cfRule type="top10" dxfId="356" priority="1" rank="1"/>
  </conditionalFormatting>
  <conditionalFormatting sqref="CL1:CL1048576">
    <cfRule type="top10" dxfId="355" priority="8" rank="1"/>
  </conditionalFormatting>
  <conditionalFormatting sqref="CM1:CM1048576">
    <cfRule type="top10" dxfId="354" priority="2" rank="1"/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FE3F0-83E0-4716-8823-C4840717529D}">
  <dimension ref="A1:BV30"/>
  <sheetViews>
    <sheetView workbookViewId="0">
      <selection activeCell="AH29" sqref="AH29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6</v>
      </c>
      <c r="C3" s="9"/>
      <c r="D3" s="5"/>
      <c r="E3" s="11" t="str">
        <f>IF(ISBLANK(C3), "", D3/C3)</f>
        <v/>
      </c>
      <c r="F3" s="5"/>
      <c r="G3" s="5"/>
      <c r="H3" s="11" t="str">
        <f>IF(ISBLANK(F3), "", G3/F3)</f>
        <v/>
      </c>
      <c r="I3" s="6" t="str">
        <f>IF(ISBLANK(AE5), "",AE5)</f>
        <v/>
      </c>
      <c r="J3" s="7" t="str">
        <f>IF(ISBLANK(AH5), "",AH5)</f>
        <v/>
      </c>
      <c r="K3" s="15"/>
      <c r="L3" s="4">
        <v>1</v>
      </c>
      <c r="M3" s="5">
        <v>3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0.25</v>
      </c>
      <c r="U3" s="7">
        <f>IF(ISBLANK(AO5), "",AO5)</f>
        <v>0.38461538461538464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/>
      <c r="AD5" s="5"/>
      <c r="AE5" s="11" t="str">
        <f>IF(ISBLANK(AC5), "", AD5/AC5)</f>
        <v/>
      </c>
      <c r="AF5" s="5"/>
      <c r="AG5" s="5"/>
      <c r="AH5" s="11" t="str">
        <f>IF(ISBLANK(AF5), "", AG5/AF5)</f>
        <v/>
      </c>
      <c r="AJ5" s="4">
        <v>24</v>
      </c>
      <c r="AK5" s="5">
        <v>6</v>
      </c>
      <c r="AL5" s="11">
        <f>IF(ISBLANK(AJ5), "", AK5/AJ5)</f>
        <v>0.25</v>
      </c>
      <c r="AM5" s="5">
        <v>13</v>
      </c>
      <c r="AN5" s="5">
        <v>5</v>
      </c>
      <c r="AO5" s="11">
        <f>IF(ISBLANK(AM5), "", AN5/AM5)</f>
        <v>0.38461538461538464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>
        <v>1</v>
      </c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1</v>
      </c>
      <c r="B11" s="5"/>
      <c r="C11" s="9">
        <v>7</v>
      </c>
      <c r="D11" s="5">
        <v>5</v>
      </c>
      <c r="E11" s="11">
        <f>IF(ISBLANK(C11), "", D11/C11)</f>
        <v>0.7142857142857143</v>
      </c>
      <c r="F11" s="5">
        <v>140</v>
      </c>
      <c r="G11" s="5">
        <v>78</v>
      </c>
      <c r="H11" s="11">
        <f>IF(ISBLANK(F11), "", G11/F11)</f>
        <v>0.55714285714285716</v>
      </c>
      <c r="I11" s="6">
        <f>IF(ISBLANK(AE13), "",AE13)</f>
        <v>0.55294117647058827</v>
      </c>
      <c r="J11" s="7">
        <f>IF(ISBLANK(AH13), "",AH13)</f>
        <v>0.5636363636363636</v>
      </c>
      <c r="K11" s="15"/>
      <c r="L11" s="4">
        <v>1</v>
      </c>
      <c r="M11" s="5"/>
      <c r="N11" s="9">
        <v>1</v>
      </c>
      <c r="O11" s="5">
        <v>1</v>
      </c>
      <c r="P11" s="11">
        <f>IF(ISBLANK(N11), "", O11/N11)</f>
        <v>1</v>
      </c>
      <c r="Q11" s="5">
        <v>24</v>
      </c>
      <c r="R11" s="5">
        <v>13</v>
      </c>
      <c r="S11" s="11">
        <f>IF(ISBLANK(Q11), "", R11/Q11)</f>
        <v>0.54166666666666663</v>
      </c>
      <c r="T11" s="6">
        <f>IF(ISBLANK(AL13), "",AL13)</f>
        <v>0.25</v>
      </c>
      <c r="U11" s="7">
        <f>IF(ISBLANK(AO13), "",AO13)</f>
        <v>0.83333333333333337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85</v>
      </c>
      <c r="AD13" s="5">
        <v>47</v>
      </c>
      <c r="AE13" s="11">
        <f>IF(ISBLANK(AC13), "", AD13/AC13)</f>
        <v>0.55294117647058827</v>
      </c>
      <c r="AF13" s="5">
        <v>55</v>
      </c>
      <c r="AG13" s="5">
        <v>31</v>
      </c>
      <c r="AH13" s="11">
        <f>IF(ISBLANK(AF13), "", AG13/AF13)</f>
        <v>0.5636363636363636</v>
      </c>
      <c r="AJ13" s="4">
        <v>12</v>
      </c>
      <c r="AK13" s="5">
        <v>3</v>
      </c>
      <c r="AL13" s="11">
        <f>IF(ISBLANK(AJ13), "", AK13/AJ13)</f>
        <v>0.25</v>
      </c>
      <c r="AM13" s="5">
        <v>12</v>
      </c>
      <c r="AN13" s="5">
        <v>10</v>
      </c>
      <c r="AO13" s="11">
        <f>IF(ISBLANK(AM13), "", AN13/AM13)</f>
        <v>0.83333333333333337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20</v>
      </c>
      <c r="G15" s="5">
        <v>13</v>
      </c>
      <c r="H15" s="11">
        <f>IF(ISBLANK(F15), "", G15/F15)</f>
        <v>0.65</v>
      </c>
      <c r="I15" s="6">
        <f>IF(ISBLANK(AE17), "",AE17)</f>
        <v>0.375</v>
      </c>
      <c r="J15" s="7">
        <f>IF(ISBLANK(AH17), "",AH17)</f>
        <v>0.83333333333333337</v>
      </c>
      <c r="K15" s="15"/>
      <c r="L15" s="4"/>
      <c r="M15" s="5">
        <v>5</v>
      </c>
      <c r="N15" s="9"/>
      <c r="O15" s="5"/>
      <c r="P15" s="11" t="str">
        <f>IF(ISBLANK(N15), "", O15/N15)</f>
        <v/>
      </c>
      <c r="Q15" s="5"/>
      <c r="R15" s="5"/>
      <c r="S15" s="11" t="str">
        <f>IF(ISBLANK(Q15), "", R15/Q15)</f>
        <v/>
      </c>
      <c r="T15" s="6" t="str">
        <f>IF(ISBLANK(AL17), "",AL17)</f>
        <v/>
      </c>
      <c r="U15" s="7" t="str">
        <f>IF(ISBLANK(AO17), "",AO17)</f>
        <v/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74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8</v>
      </c>
      <c r="AD17" s="5">
        <v>3</v>
      </c>
      <c r="AE17" s="11">
        <f>IF(ISBLANK(AC17), "", AD17/AC17)</f>
        <v>0.375</v>
      </c>
      <c r="AF17" s="5">
        <v>12</v>
      </c>
      <c r="AG17" s="5">
        <v>10</v>
      </c>
      <c r="AH17" s="11">
        <f>IF(ISBLANK(AF17), "", AG17/AF17)</f>
        <v>0.83333333333333337</v>
      </c>
      <c r="AJ17" s="4"/>
      <c r="AK17" s="5"/>
      <c r="AL17" s="11" t="str">
        <f>IF(ISBLANK(AJ17), "", AK17/AJ17)</f>
        <v/>
      </c>
      <c r="AM17" s="5"/>
      <c r="AN17" s="5"/>
      <c r="AO17" s="11" t="str">
        <f>IF(ISBLANK(AM17), "", AN17/AM17)</f>
        <v/>
      </c>
    </row>
    <row r="18" spans="1:74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74" ht="15.75" thickBot="1" x14ac:dyDescent="0.3">
      <c r="A19" s="4">
        <v>2</v>
      </c>
      <c r="B19" s="5">
        <v>4</v>
      </c>
      <c r="C19" s="9">
        <v>3</v>
      </c>
      <c r="D19" s="5">
        <v>1</v>
      </c>
      <c r="E19" s="11">
        <f>IF(ISBLANK(C19), "", D19/C19)</f>
        <v>0.33333333333333331</v>
      </c>
      <c r="F19" s="5">
        <v>62</v>
      </c>
      <c r="G19" s="5">
        <v>31</v>
      </c>
      <c r="H19" s="11">
        <f>IF(ISBLANK(F19), "", G19/F19)</f>
        <v>0.5</v>
      </c>
      <c r="I19" s="6">
        <f>IF(ISBLANK(AE21), "",AE21)</f>
        <v>0.33333333333333331</v>
      </c>
      <c r="J19" s="7">
        <f>IF(ISBLANK(AH21), "",AH21)</f>
        <v>0.62857142857142856</v>
      </c>
      <c r="K19" s="15"/>
      <c r="L19" s="4">
        <v>4</v>
      </c>
      <c r="M19" s="5"/>
      <c r="N19" s="9">
        <v>5</v>
      </c>
      <c r="O19" s="5">
        <v>3</v>
      </c>
      <c r="P19" s="11">
        <f>IF(ISBLANK(N19), "", O19/N19)</f>
        <v>0.6</v>
      </c>
      <c r="Q19" s="5">
        <v>114</v>
      </c>
      <c r="R19" s="5">
        <v>66</v>
      </c>
      <c r="S19" s="11">
        <f>IF(ISBLANK(Q19), "", R19/Q19)</f>
        <v>0.57894736842105265</v>
      </c>
      <c r="T19" s="6">
        <f>IF(ISBLANK(AL21), "",AL21)</f>
        <v>0.58730158730158732</v>
      </c>
      <c r="U19" s="7">
        <f>IF(ISBLANK(AO21), "",AO21)</f>
        <v>0.56862745098039214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74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74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27</v>
      </c>
      <c r="AD21" s="5">
        <v>9</v>
      </c>
      <c r="AE21" s="11">
        <f>IF(ISBLANK(AC21), "", AD21/AC21)</f>
        <v>0.33333333333333331</v>
      </c>
      <c r="AF21" s="5">
        <v>35</v>
      </c>
      <c r="AG21" s="5">
        <v>22</v>
      </c>
      <c r="AH21" s="11">
        <f>IF(ISBLANK(AF21), "", AG21/AF21)</f>
        <v>0.62857142857142856</v>
      </c>
      <c r="AJ21" s="4">
        <v>63</v>
      </c>
      <c r="AK21" s="5">
        <v>37</v>
      </c>
      <c r="AL21" s="11">
        <f>IF(ISBLANK(AJ21), "", AK21/AJ21)</f>
        <v>0.58730158730158732</v>
      </c>
      <c r="AM21" s="5">
        <v>51</v>
      </c>
      <c r="AN21" s="5">
        <v>29</v>
      </c>
      <c r="AO21" s="11">
        <f>IF(ISBLANK(AM21), "", AN21/AM21)</f>
        <v>0.56862745098039214</v>
      </c>
    </row>
    <row r="22" spans="1:74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74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1</v>
      </c>
      <c r="N23" s="9">
        <v>5</v>
      </c>
      <c r="O23" s="5">
        <v>2</v>
      </c>
      <c r="P23" s="11">
        <f>IF(ISBLANK(N23), "", O23/N23)</f>
        <v>0.4</v>
      </c>
      <c r="Q23" s="5">
        <v>117</v>
      </c>
      <c r="R23" s="5">
        <v>59</v>
      </c>
      <c r="S23" s="11">
        <f>IF(ISBLANK(Q23), "", R23/Q23)</f>
        <v>0.50427350427350426</v>
      </c>
      <c r="T23" s="6">
        <f>IF(ISBLANK(AL25), "",AL25)</f>
        <v>0.60344827586206895</v>
      </c>
      <c r="U23" s="7">
        <f>IF(ISBLANK(AO25), "",AO25)</f>
        <v>0.40677966101694918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74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74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58</v>
      </c>
      <c r="AK25" s="5">
        <v>35</v>
      </c>
      <c r="AL25" s="11">
        <f>IF(ISBLANK(AJ25), "", AK25/AJ25)</f>
        <v>0.60344827586206895</v>
      </c>
      <c r="AM25" s="5">
        <v>59</v>
      </c>
      <c r="AN25" s="5">
        <v>24</v>
      </c>
      <c r="AO25" s="11">
        <f>IF(ISBLANK(AM25), "", AN25/AM25)</f>
        <v>0.40677966101694918</v>
      </c>
    </row>
    <row r="26" spans="1:74" x14ac:dyDescent="0.25">
      <c r="A26" t="s">
        <v>11</v>
      </c>
      <c r="C26" s="16">
        <f>IFERROR(SUM(AD5,AD9,AD13,AD17,AD21,AD25,AK25,AK21,AK17,AK13,AK9,AK5)/SUM(AC5,AC9,AC13,AC17,AC21,AC25,AJ25,AJ21,AJ17,AJ13,AJ9,AJ5), "")</f>
        <v>0.50541516245487361</v>
      </c>
    </row>
    <row r="27" spans="1:74" x14ac:dyDescent="0.25">
      <c r="A27" t="s">
        <v>12</v>
      </c>
      <c r="C27" s="16">
        <f>IFERROR(SUM(AG5,AG9,AG13,AG17,AG21,AG25,AN25,AN21,AN17,AN13,AN9,AN5)/SUM(AF5,AF9,AF13,AF17,AF21,AF25,AM25,AM21,AM17,AM13,AM9,AM5), "")</f>
        <v>0.5527426160337553</v>
      </c>
    </row>
    <row r="30" spans="1:74" x14ac:dyDescent="0.25">
      <c r="BV30">
        <v>1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53" priority="12" rank="1"/>
  </conditionalFormatting>
  <conditionalFormatting sqref="B3 B7 B11 B15 B19 B23 M3 M7 M11 M15 M19 M23">
    <cfRule type="top10" dxfId="352" priority="25" rank="1"/>
  </conditionalFormatting>
  <conditionalFormatting sqref="C3 C7 C11 C15 C19 C23 N3 N7 N11 N15 N19 N23">
    <cfRule type="top10" dxfId="351" priority="11" rank="1"/>
  </conditionalFormatting>
  <conditionalFormatting sqref="C26:C27">
    <cfRule type="cellIs" dxfId="350" priority="13" operator="between">
      <formula>0.5</formula>
      <formula>1</formula>
    </cfRule>
    <cfRule type="cellIs" dxfId="349" priority="14" operator="between">
      <formula>0</formula>
      <formula>0.5</formula>
    </cfRule>
  </conditionalFormatting>
  <conditionalFormatting sqref="D3 D7 D11 D15 D19 D23 O3 O7 O11 O15 O19 O23">
    <cfRule type="top10" dxfId="348" priority="10" rank="1"/>
  </conditionalFormatting>
  <conditionalFormatting sqref="E3 E7 E11 E15 E19 E23 P3 P7 P11 P15 P19 P23">
    <cfRule type="top10" dxfId="347" priority="8" bottom="1" rank="1"/>
    <cfRule type="top10" dxfId="346" priority="9" rank="1"/>
  </conditionalFormatting>
  <conditionalFormatting sqref="F3 F7 F11 F15 F19 F23 Q3 Q7 Q11 Q15 Q19 Q23">
    <cfRule type="top10" dxfId="345" priority="7" rank="1"/>
  </conditionalFormatting>
  <conditionalFormatting sqref="H3 H7 H11 H15 H19 H23 S3 S7 S11 S15 S19 S23">
    <cfRule type="top10" dxfId="344" priority="5" bottom="1" rank="1"/>
    <cfRule type="top10" dxfId="343" priority="6" rank="1"/>
  </conditionalFormatting>
  <conditionalFormatting sqref="I3 I7 I11 I15 I19 I23 T3 T7 T11 T15 T19 T23">
    <cfRule type="top10" dxfId="342" priority="3" bottom="1" rank="1"/>
    <cfRule type="top10" dxfId="341" priority="4" rank="1"/>
  </conditionalFormatting>
  <conditionalFormatting sqref="J3 J7 J11 J15 J19 J23 U3 U7 U11 U15 U19 U23">
    <cfRule type="top10" dxfId="340" priority="1" bottom="1" rank="1"/>
    <cfRule type="top10" dxfId="339" priority="2" rank="1"/>
  </conditionalFormatting>
  <conditionalFormatting sqref="K7">
    <cfRule type="top10" dxfId="338" priority="23" rank="1"/>
    <cfRule type="top10" dxfId="337" priority="24" bottom="1" rank="1"/>
  </conditionalFormatting>
  <conditionalFormatting sqref="K11">
    <cfRule type="top10" dxfId="336" priority="21" rank="1"/>
    <cfRule type="top10" dxfId="335" priority="22" bottom="1" rank="1"/>
  </conditionalFormatting>
  <conditionalFormatting sqref="K15">
    <cfRule type="top10" dxfId="334" priority="19" rank="1"/>
    <cfRule type="top10" dxfId="333" priority="20" bottom="1" rank="1"/>
  </conditionalFormatting>
  <conditionalFormatting sqref="K19">
    <cfRule type="top10" dxfId="332" priority="17" rank="1"/>
    <cfRule type="top10" dxfId="331" priority="18" bottom="1" rank="1"/>
  </conditionalFormatting>
  <conditionalFormatting sqref="K23">
    <cfRule type="top10" dxfId="330" priority="15" rank="1"/>
    <cfRule type="top10" dxfId="329" priority="16" bottom="1" rank="1"/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D54F58-683B-451E-A039-E36FFF06B50D}">
  <dimension ref="A1:CR6"/>
  <sheetViews>
    <sheetView workbookViewId="0">
      <selection activeCell="W12" sqref="W12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H2" s="19"/>
      <c r="P2" s="19"/>
      <c r="Q2" s="17">
        <v>1</v>
      </c>
      <c r="R2" s="18">
        <f>Q2/SUM(Q:Q)</f>
        <v>0.14285714285714285</v>
      </c>
      <c r="S2" s="18">
        <f>0/1</f>
        <v>0</v>
      </c>
      <c r="T2" s="17" t="e" vm="16">
        <v>#VALUE!</v>
      </c>
      <c r="U2" s="17" t="e" vm="1">
        <v>#VALUE!</v>
      </c>
      <c r="V2" s="17" t="e" vm="24">
        <v>#VALUE!</v>
      </c>
      <c r="W2" s="17" t="e" vm="6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2">
        <v>#VALUE!</v>
      </c>
      <c r="AC2" s="17" t="e" vm="3">
        <v>#VALUE!</v>
      </c>
      <c r="AD2" s="17" t="e" vm="12">
        <v>#VALUE!</v>
      </c>
      <c r="AE2" s="17" t="e" vm="4">
        <v>#VALUE!</v>
      </c>
      <c r="AF2" s="19" t="e" vm="23">
        <v>#VALUE!</v>
      </c>
      <c r="AG2" s="17">
        <v>2</v>
      </c>
      <c r="AH2" s="18">
        <f>AG2/SUM(AG:AG)</f>
        <v>0.66666666666666663</v>
      </c>
      <c r="AI2" s="18">
        <f>1/AG2</f>
        <v>0.5</v>
      </c>
      <c r="AJ2" s="17" t="e" vm="6">
        <v>#VALUE!</v>
      </c>
      <c r="AK2" s="17" t="e" vm="26">
        <v>#VALUE!</v>
      </c>
      <c r="AL2" s="17" t="e" vm="9">
        <v>#VALUE!</v>
      </c>
      <c r="AM2" s="17" t="e" vm="11">
        <v>#VALUE!</v>
      </c>
      <c r="AN2" s="19" t="e" vm="23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10">
        <v>#VALUE!</v>
      </c>
      <c r="BD2" s="19" t="e" vm="4">
        <v>#VALUE!</v>
      </c>
      <c r="BL2" s="19"/>
      <c r="BM2" s="17">
        <v>1</v>
      </c>
      <c r="BN2" s="18">
        <f>BM2/SUM(BM:BM)</f>
        <v>1</v>
      </c>
      <c r="BO2" s="18">
        <f>1/1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CB2" s="19"/>
      <c r="CC2" s="17">
        <v>6</v>
      </c>
      <c r="CD2" s="18">
        <f>CC2/SUM(CC:CC)</f>
        <v>1</v>
      </c>
      <c r="CE2" s="18">
        <f>4/CC2</f>
        <v>0.66666666666666663</v>
      </c>
      <c r="CF2" s="17" t="e" vm="6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23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9">
        <v>#VALUE!</v>
      </c>
      <c r="CO2" s="17" t="e" vm="11">
        <v>#VALUE!</v>
      </c>
      <c r="CP2" s="17" t="e" vm="7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25">
      <c r="H3" s="19"/>
      <c r="P3" s="19"/>
      <c r="Q3" s="17">
        <v>5</v>
      </c>
      <c r="R3" s="18">
        <f>Q3/SUM(Q:Q)</f>
        <v>0.7142857142857143</v>
      </c>
      <c r="S3" s="18">
        <f>4/Q3</f>
        <v>0.8</v>
      </c>
      <c r="T3" s="17" t="e" vm="16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Z3" s="18"/>
      <c r="AA3" s="18"/>
      <c r="AF3" s="19"/>
      <c r="AG3" s="17">
        <v>1</v>
      </c>
      <c r="AH3" s="18">
        <f>AG3/SUM(AG:AG)</f>
        <v>0.33333333333333331</v>
      </c>
      <c r="AI3" s="18">
        <f>0/AG3</f>
        <v>0</v>
      </c>
      <c r="AJ3" s="17" t="e" vm="6">
        <v>#VALUE!</v>
      </c>
      <c r="AK3" s="17" t="e" vm="26">
        <v>#VALUE!</v>
      </c>
      <c r="AL3" s="17" t="e" vm="11">
        <v>#VALUE!</v>
      </c>
      <c r="AM3" s="17" t="e" vm="23">
        <v>#VALUE!</v>
      </c>
      <c r="AN3" s="19" t="e" vm="17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23">
        <v>#VALUE!</v>
      </c>
      <c r="BL3" s="19"/>
      <c r="BT3" s="19"/>
      <c r="CB3" s="19"/>
      <c r="CJ3" s="19"/>
      <c r="CK3" s="17">
        <v>1</v>
      </c>
      <c r="CL3" s="18">
        <f>CK3/SUM(CK:CK)</f>
        <v>0.2</v>
      </c>
      <c r="CM3" s="18">
        <f>0/CK3</f>
        <v>0</v>
      </c>
      <c r="CN3" s="17" t="e" vm="26">
        <v>#VALUE!</v>
      </c>
      <c r="CO3" s="17" t="e" vm="9">
        <v>#VALUE!</v>
      </c>
      <c r="CP3" s="17" t="e" vm="11">
        <v>#VALUE!</v>
      </c>
      <c r="CQ3" s="17" t="e" vm="12">
        <v>#VALUE!</v>
      </c>
      <c r="CR3" s="19" t="e" vm="4">
        <v>#VALUE!</v>
      </c>
    </row>
    <row r="4" spans="1:96" s="17" customFormat="1" ht="29.25" customHeight="1" x14ac:dyDescent="0.25">
      <c r="H4" s="19"/>
      <c r="P4" s="19"/>
      <c r="Q4" s="17">
        <v>1</v>
      </c>
      <c r="R4" s="18">
        <f>Q4/SUM(Q:Q)</f>
        <v>0.14285714285714285</v>
      </c>
      <c r="S4" s="18">
        <f>1/Q4</f>
        <v>1</v>
      </c>
      <c r="T4" s="17" t="e" vm="2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N4" s="19"/>
      <c r="AV4" s="19"/>
      <c r="BD4" s="19"/>
      <c r="BL4" s="19"/>
      <c r="BT4" s="19"/>
      <c r="CB4" s="19"/>
      <c r="CJ4" s="19"/>
      <c r="CK4" s="17">
        <v>1</v>
      </c>
      <c r="CL4" s="18">
        <f>CK4/SUM(CK:CK)</f>
        <v>0.2</v>
      </c>
      <c r="CM4" s="18">
        <f>1/CK4</f>
        <v>1</v>
      </c>
      <c r="CN4" s="17" t="e" vm="9">
        <v>#VALUE!</v>
      </c>
      <c r="CO4" s="17" t="e" vm="11">
        <v>#VALUE!</v>
      </c>
      <c r="CP4" s="17" t="e" vm="12">
        <v>#VALUE!</v>
      </c>
      <c r="CQ4" s="17" t="e" vm="10">
        <v>#VALUE!</v>
      </c>
      <c r="CR4" s="19" t="e" vm="4">
        <v>#VALUE!</v>
      </c>
    </row>
    <row r="5" spans="1:96" s="17" customFormat="1" ht="30" customHeight="1" x14ac:dyDescent="0.25">
      <c r="H5" s="19"/>
      <c r="P5" s="19"/>
      <c r="X5" s="19"/>
      <c r="AF5" s="19"/>
      <c r="AN5" s="19"/>
      <c r="AV5" s="19"/>
      <c r="BD5" s="19"/>
      <c r="BL5" s="19"/>
      <c r="BT5" s="19"/>
      <c r="CB5" s="19"/>
      <c r="CJ5" s="19"/>
      <c r="CK5" s="17">
        <v>1</v>
      </c>
      <c r="CL5" s="18">
        <f>CK5/SUM(CK:CK)</f>
        <v>0.2</v>
      </c>
      <c r="CM5" s="18">
        <f>1/CK5</f>
        <v>1</v>
      </c>
      <c r="CN5" s="17" t="e" vm="24">
        <v>#VALUE!</v>
      </c>
      <c r="CO5" s="17" t="e" vm="9">
        <v>#VALUE!</v>
      </c>
      <c r="CP5" s="17" t="e" vm="11">
        <v>#VALUE!</v>
      </c>
      <c r="CQ5" s="17" t="e" vm="12">
        <v>#VALUE!</v>
      </c>
      <c r="CR5" s="19" t="e" vm="4">
        <v>#VALUE!</v>
      </c>
    </row>
    <row r="6" spans="1:96" s="17" customFormat="1" ht="30" customHeight="1" x14ac:dyDescent="0.25">
      <c r="H6" s="19"/>
      <c r="P6" s="19"/>
      <c r="X6" s="19"/>
      <c r="AF6" s="19"/>
      <c r="AN6" s="19"/>
      <c r="AV6" s="19"/>
      <c r="BD6" s="19"/>
      <c r="BL6" s="19"/>
      <c r="BT6" s="19"/>
      <c r="CB6" s="19"/>
      <c r="CJ6" s="19"/>
      <c r="CK6" s="17">
        <v>1</v>
      </c>
      <c r="CL6" s="18">
        <f>CK6/SUM(CK:CK)</f>
        <v>0.2</v>
      </c>
      <c r="CM6" s="18">
        <f>0/CK6</f>
        <v>0</v>
      </c>
      <c r="CN6" s="17" t="e" vm="1">
        <v>#VALUE!</v>
      </c>
      <c r="CO6" s="17" t="e" vm="9">
        <v>#VALUE!</v>
      </c>
      <c r="CP6" s="17" t="e" vm="11">
        <v>#VALUE!</v>
      </c>
      <c r="CQ6" s="17" t="e" vm="12">
        <v>#VALUE!</v>
      </c>
      <c r="CR6" s="19" t="e" vm="4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R1:R1048576">
    <cfRule type="top10" dxfId="328" priority="10" rank="1"/>
  </conditionalFormatting>
  <conditionalFormatting sqref="S1:S1048576">
    <cfRule type="top10" dxfId="327" priority="9" rank="1"/>
  </conditionalFormatting>
  <conditionalFormatting sqref="Z1:Z1048576">
    <cfRule type="top10" dxfId="326" priority="2" rank="1"/>
  </conditionalFormatting>
  <conditionalFormatting sqref="AA1:AA1048576">
    <cfRule type="top10" dxfId="325" priority="1" rank="1"/>
  </conditionalFormatting>
  <conditionalFormatting sqref="AH1:AI1048576">
    <cfRule type="top10" dxfId="324" priority="4" rank="1"/>
  </conditionalFormatting>
  <conditionalFormatting sqref="AX1:AX1048576">
    <cfRule type="top10" dxfId="323" priority="5" rank="1"/>
  </conditionalFormatting>
  <conditionalFormatting sqref="BN1:BN1048576">
    <cfRule type="top10" dxfId="322" priority="6" rank="1"/>
  </conditionalFormatting>
  <conditionalFormatting sqref="BO1:BO1048576">
    <cfRule type="top10" dxfId="321" priority="13" rank="1"/>
  </conditionalFormatting>
  <conditionalFormatting sqref="CD1:CD1048576">
    <cfRule type="top10" dxfId="320" priority="8" rank="1"/>
  </conditionalFormatting>
  <conditionalFormatting sqref="CE1:CE1048576">
    <cfRule type="top10" dxfId="319" priority="7" rank="1"/>
  </conditionalFormatting>
  <conditionalFormatting sqref="CL1:CL1048576">
    <cfRule type="top10" dxfId="318" priority="12" rank="1"/>
  </conditionalFormatting>
  <conditionalFormatting sqref="CM1:CM1048576">
    <cfRule type="top10" dxfId="317" priority="3" rank="1"/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E8A51-5097-4976-B278-E720E99F3E0B}">
  <dimension ref="A1:AO27"/>
  <sheetViews>
    <sheetView workbookViewId="0">
      <selection activeCell="AH29" sqref="AH29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1</v>
      </c>
      <c r="C3" s="9">
        <v>4</v>
      </c>
      <c r="D3" s="5">
        <v>1</v>
      </c>
      <c r="E3" s="11">
        <f>IF(ISBLANK(C3), "", D3/C3)</f>
        <v>0.25</v>
      </c>
      <c r="F3" s="5">
        <v>85</v>
      </c>
      <c r="G3" s="5">
        <v>36</v>
      </c>
      <c r="H3" s="11">
        <f>IF(ISBLANK(F3), "", G3/F3)</f>
        <v>0.42352941176470588</v>
      </c>
      <c r="I3" s="6">
        <f>IF(ISBLANK(AE5), "",AE5)</f>
        <v>0.42857142857142855</v>
      </c>
      <c r="J3" s="7">
        <f>IF(ISBLANK(AH5), "",AH5)</f>
        <v>0.41860465116279072</v>
      </c>
      <c r="K3" s="15"/>
      <c r="L3" s="4">
        <v>1</v>
      </c>
      <c r="M3" s="5">
        <v>4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0.26315789473684209</v>
      </c>
      <c r="U3" s="7">
        <f>IF(ISBLANK(AO5), "",AO5)</f>
        <v>0.33333333333333331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42</v>
      </c>
      <c r="AD5" s="5">
        <v>18</v>
      </c>
      <c r="AE5" s="11">
        <f>IF(ISBLANK(AC5), "", AD5/AC5)</f>
        <v>0.42857142857142855</v>
      </c>
      <c r="AF5" s="5">
        <v>43</v>
      </c>
      <c r="AG5" s="5">
        <v>18</v>
      </c>
      <c r="AH5" s="11">
        <f>IF(ISBLANK(AF5), "", AG5/AF5)</f>
        <v>0.41860465116279072</v>
      </c>
      <c r="AJ5" s="4">
        <v>19</v>
      </c>
      <c r="AK5" s="5">
        <v>5</v>
      </c>
      <c r="AL5" s="11">
        <f>IF(ISBLANK(AJ5), "", AK5/AJ5)</f>
        <v>0.26315789473684209</v>
      </c>
      <c r="AM5" s="5">
        <v>18</v>
      </c>
      <c r="AN5" s="5">
        <v>6</v>
      </c>
      <c r="AO5" s="11">
        <f>IF(ISBLANK(AM5), "", AN5/AM5)</f>
        <v>0.33333333333333331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2</v>
      </c>
      <c r="B11" s="5"/>
      <c r="C11" s="9">
        <v>4</v>
      </c>
      <c r="D11" s="5">
        <v>1</v>
      </c>
      <c r="E11" s="11">
        <f>IF(ISBLANK(C11), "", D11/C11)</f>
        <v>0.25</v>
      </c>
      <c r="F11" s="5">
        <v>89</v>
      </c>
      <c r="G11" s="5">
        <v>39</v>
      </c>
      <c r="H11" s="11">
        <f>IF(ISBLANK(F11), "", G11/F11)</f>
        <v>0.43820224719101125</v>
      </c>
      <c r="I11" s="6">
        <f>IF(ISBLANK(AE13), "",AE13)</f>
        <v>0.41463414634146339</v>
      </c>
      <c r="J11" s="7">
        <f>IF(ISBLANK(AH13), "",AH13)</f>
        <v>0.45833333333333331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41</v>
      </c>
      <c r="AD13" s="5">
        <v>17</v>
      </c>
      <c r="AE13" s="11">
        <f>IF(ISBLANK(AC13), "", AD13/AC13)</f>
        <v>0.41463414634146339</v>
      </c>
      <c r="AF13" s="5">
        <v>48</v>
      </c>
      <c r="AG13" s="5">
        <v>22</v>
      </c>
      <c r="AH13" s="11">
        <f>IF(ISBLANK(AF13), "", AG13/AF13)</f>
        <v>0.45833333333333331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2</v>
      </c>
      <c r="M15" s="5">
        <v>4</v>
      </c>
      <c r="N15" s="9">
        <v>3</v>
      </c>
      <c r="O15" s="5">
        <v>1</v>
      </c>
      <c r="P15" s="11">
        <f>IF(ISBLANK(N15), "", O15/N15)</f>
        <v>0.33333333333333331</v>
      </c>
      <c r="Q15" s="5">
        <v>71</v>
      </c>
      <c r="R15" s="5">
        <v>31</v>
      </c>
      <c r="S15" s="11">
        <f>IF(ISBLANK(Q15), "", R15/Q15)</f>
        <v>0.43661971830985913</v>
      </c>
      <c r="T15" s="6">
        <f>IF(ISBLANK(AL17), "",AL17)</f>
        <v>0.38461538461538464</v>
      </c>
      <c r="U15" s="7">
        <f>IF(ISBLANK(AO17), "",AO17)</f>
        <v>0.5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39</v>
      </c>
      <c r="AK17" s="5">
        <v>15</v>
      </c>
      <c r="AL17" s="11">
        <f>IF(ISBLANK(AJ17), "", AK17/AJ17)</f>
        <v>0.38461538461538464</v>
      </c>
      <c r="AM17" s="5">
        <v>32</v>
      </c>
      <c r="AN17" s="5">
        <v>16</v>
      </c>
      <c r="AO17" s="11">
        <f>IF(ISBLANK(AM17), "", AN17/AM17)</f>
        <v>0.5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3</v>
      </c>
      <c r="C19" s="9">
        <v>3</v>
      </c>
      <c r="D19" s="5">
        <v>2</v>
      </c>
      <c r="E19" s="11">
        <f>IF(ISBLANK(C19), "", D19/C19)</f>
        <v>0.66666666666666663</v>
      </c>
      <c r="F19" s="5">
        <v>88</v>
      </c>
      <c r="G19" s="5">
        <v>44</v>
      </c>
      <c r="H19" s="11">
        <f>IF(ISBLANK(F19), "", G19/F19)</f>
        <v>0.5</v>
      </c>
      <c r="I19" s="6">
        <f>IF(ISBLANK(AE21), "",AE21)</f>
        <v>0.45833333333333331</v>
      </c>
      <c r="J19" s="7">
        <f>IF(ISBLANK(AH21), "",AH21)</f>
        <v>0.55000000000000004</v>
      </c>
      <c r="K19" s="15"/>
      <c r="L19" s="4">
        <v>2</v>
      </c>
      <c r="M19" s="5">
        <v>1</v>
      </c>
      <c r="N19" s="9">
        <v>5</v>
      </c>
      <c r="O19" s="5">
        <v>0</v>
      </c>
      <c r="P19" s="11">
        <f>IF(ISBLANK(N19), "", O19/N19)</f>
        <v>0</v>
      </c>
      <c r="Q19" s="5">
        <v>114</v>
      </c>
      <c r="R19" s="5">
        <v>47</v>
      </c>
      <c r="S19" s="11">
        <f>IF(ISBLANK(Q19), "", R19/Q19)</f>
        <v>0.41228070175438597</v>
      </c>
      <c r="T19" s="6">
        <f>IF(ISBLANK(AL21), "",AL21)</f>
        <v>0.49090909090909091</v>
      </c>
      <c r="U19" s="7">
        <f>IF(ISBLANK(AO21), "",AO21)</f>
        <v>0.33898305084745761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48</v>
      </c>
      <c r="AD21" s="5">
        <v>22</v>
      </c>
      <c r="AE21" s="11">
        <f>IF(ISBLANK(AC21), "", AD21/AC21)</f>
        <v>0.45833333333333331</v>
      </c>
      <c r="AF21" s="5">
        <v>40</v>
      </c>
      <c r="AG21" s="5">
        <v>22</v>
      </c>
      <c r="AH21" s="11">
        <f>IF(ISBLANK(AF21), "", AG21/AF21)</f>
        <v>0.55000000000000004</v>
      </c>
      <c r="AJ21" s="4">
        <v>55</v>
      </c>
      <c r="AK21" s="5">
        <v>27</v>
      </c>
      <c r="AL21" s="11">
        <f>IF(ISBLANK(AJ21), "", AK21/AJ21)</f>
        <v>0.49090909090909091</v>
      </c>
      <c r="AM21" s="5">
        <v>59</v>
      </c>
      <c r="AN21" s="5">
        <v>20</v>
      </c>
      <c r="AO21" s="11">
        <f>IF(ISBLANK(AM21), "", AN21/AM21)</f>
        <v>0.33898305084745761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4</v>
      </c>
      <c r="N23" s="9"/>
      <c r="O23" s="5"/>
      <c r="P23" s="11" t="str">
        <f>IF(ISBLANK(N23), "", O23/N23)</f>
        <v/>
      </c>
      <c r="Q23" s="5"/>
      <c r="R23" s="5"/>
      <c r="S23" s="11" t="str">
        <f>IF(ISBLANK(Q23), "", R23/Q23)</f>
        <v/>
      </c>
      <c r="T23" s="6" t="str">
        <f>IF(ISBLANK(AL25), "",AL25)</f>
        <v/>
      </c>
      <c r="U23" s="7" t="str">
        <f>IF(ISBLANK(AO25), "",AO25)</f>
        <v/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/>
      <c r="AK25" s="5"/>
      <c r="AL25" s="11" t="str">
        <f>IF(ISBLANK(AJ25), "", AK25/AJ25)</f>
        <v/>
      </c>
      <c r="AM25" s="5"/>
      <c r="AN25" s="5"/>
      <c r="AO25" s="11" t="str">
        <f>IF(ISBLANK(AM25), "", AN25/AM25)</f>
        <v/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0.42622950819672129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0.43333333333333335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16" priority="12" rank="1"/>
  </conditionalFormatting>
  <conditionalFormatting sqref="B3 B7 B11 B15 B19 B23 M3 M7 M11 M15 M19 M23">
    <cfRule type="top10" dxfId="315" priority="25" rank="1"/>
  </conditionalFormatting>
  <conditionalFormatting sqref="C3 C7 C11 C15 C19 C23 N3 N7 N11 N15 N19 N23">
    <cfRule type="top10" dxfId="314" priority="11" rank="1"/>
  </conditionalFormatting>
  <conditionalFormatting sqref="C26:C27">
    <cfRule type="cellIs" dxfId="313" priority="13" operator="between">
      <formula>0.5</formula>
      <formula>1</formula>
    </cfRule>
    <cfRule type="cellIs" dxfId="312" priority="14" operator="between">
      <formula>0</formula>
      <formula>0.5</formula>
    </cfRule>
  </conditionalFormatting>
  <conditionalFormatting sqref="D3 D7 D11 D15 D19 D23 O3 O7 O11 O15 O19 O23">
    <cfRule type="top10" dxfId="311" priority="10" rank="1"/>
  </conditionalFormatting>
  <conditionalFormatting sqref="E3 E7 E11 E15 E19 E23 P3 P7 P11 P15 P19 P23">
    <cfRule type="top10" dxfId="310" priority="8" bottom="1" rank="1"/>
    <cfRule type="top10" dxfId="309" priority="9" rank="1"/>
  </conditionalFormatting>
  <conditionalFormatting sqref="F3 F7 F11 F15 F19 F23 Q3 Q7 Q11 Q15 Q19 Q23">
    <cfRule type="top10" dxfId="308" priority="7" rank="1"/>
  </conditionalFormatting>
  <conditionalFormatting sqref="H3 H7 H11 H15 H19 H23 S3 S7 S11 S15 S19 S23">
    <cfRule type="top10" dxfId="307" priority="5" bottom="1" rank="1"/>
    <cfRule type="top10" dxfId="306" priority="6" rank="1"/>
  </conditionalFormatting>
  <conditionalFormatting sqref="I3 I7 I11 I15 I19 I23 T3 T7 T11 T15 T19 T23">
    <cfRule type="top10" dxfId="305" priority="3" bottom="1" rank="1"/>
    <cfRule type="top10" dxfId="304" priority="4" rank="1"/>
  </conditionalFormatting>
  <conditionalFormatting sqref="J3 J7 J11 J15 J19 J23 U3 U7 U11 U15 U19 U23">
    <cfRule type="top10" dxfId="303" priority="1" bottom="1" rank="1"/>
    <cfRule type="top10" dxfId="302" priority="2" rank="1"/>
  </conditionalFormatting>
  <conditionalFormatting sqref="K7">
    <cfRule type="top10" dxfId="301" priority="23" rank="1"/>
    <cfRule type="top10" dxfId="300" priority="24" bottom="1" rank="1"/>
  </conditionalFormatting>
  <conditionalFormatting sqref="K11">
    <cfRule type="top10" dxfId="299" priority="21" rank="1"/>
    <cfRule type="top10" dxfId="298" priority="22" bottom="1" rank="1"/>
  </conditionalFormatting>
  <conditionalFormatting sqref="K15">
    <cfRule type="top10" dxfId="297" priority="19" rank="1"/>
    <cfRule type="top10" dxfId="296" priority="20" bottom="1" rank="1"/>
  </conditionalFormatting>
  <conditionalFormatting sqref="K19">
    <cfRule type="top10" dxfId="295" priority="17" rank="1"/>
    <cfRule type="top10" dxfId="294" priority="18" bottom="1" rank="1"/>
  </conditionalFormatting>
  <conditionalFormatting sqref="K23">
    <cfRule type="top10" dxfId="293" priority="15" rank="1"/>
    <cfRule type="top10" dxfId="292" priority="16" bottom="1" rank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WING</vt:lpstr>
      <vt:lpstr>WING Comps</vt:lpstr>
      <vt:lpstr>TS</vt:lpstr>
      <vt:lpstr>TS Comps</vt:lpstr>
      <vt:lpstr>DRX</vt:lpstr>
      <vt:lpstr>DRX Comps</vt:lpstr>
      <vt:lpstr>DRG</vt:lpstr>
      <vt:lpstr>DRG Comps</vt:lpstr>
      <vt:lpstr>KRU</vt:lpstr>
      <vt:lpstr>KRU Comps</vt:lpstr>
      <vt:lpstr>MIBR</vt:lpstr>
      <vt:lpstr>MIBR Comps</vt:lpstr>
      <vt:lpstr>ZIRC</vt:lpstr>
      <vt:lpstr>ZIRC Comps</vt:lpstr>
      <vt:lpstr>JDG</vt:lpstr>
      <vt:lpstr>JDG Comps</vt:lpstr>
      <vt:lpstr>SLLY</vt:lpstr>
      <vt:lpstr>SLLY Comps</vt:lpstr>
      <vt:lpstr>EMEA</vt:lpstr>
      <vt:lpstr>EMEA Comps</vt:lpstr>
      <vt:lpstr>KOI</vt:lpstr>
      <vt:lpstr>KOI Comps</vt:lpstr>
      <vt:lpstr>WOOD</vt:lpstr>
      <vt:lpstr>WOOD Comps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Alex G</dc:creator>
  <cp:keywords/>
  <dc:description/>
  <cp:lastModifiedBy>Alex G</cp:lastModifiedBy>
  <cp:revision/>
  <dcterms:created xsi:type="dcterms:W3CDTF">2025-06-12T10:21:05Z</dcterms:created>
  <dcterms:modified xsi:type="dcterms:W3CDTF">2026-02-01T01:36:00Z</dcterms:modified>
  <cp:category/>
  <cp:contentStatus/>
</cp:coreProperties>
</file>